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witch" sheetId="2" state="visible" r:id="rId4"/>
    <sheet name="PlanVsPolicy" sheetId="3" state="visible" r:id="rId5"/>
    <sheet name="AllSequences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<sst xmlns="http://schemas.openxmlformats.org/spreadsheetml/2006/main" count="78" uniqueCount="66">
  <si>
    <t xml:space="preserve">DCT Laboratory — Vol II, Ch 5: Dynamic Enterprise Optimization</t>
  </si>
  <si>
    <t xml:space="preserve">Seed 26205 · Companion to DCT_V2_Ch05_Lab.ipynb and AXIOM-05 (Vol. II).</t>
  </si>
  <si>
    <t xml:space="preserve">The switch family J(m) = 3(6-m)*SQRT(4+3m) on seven rows; plan vs adaptive policy under the</t>
  </si>
  <si>
    <t xml:space="preserve">k=1 shock as parallel recursions (the adaptive rule is one IF); all 64 binary sequences</t>
  </si>
  <si>
    <t xml:space="preserve">enumerated with bit columns from INT/MOD. LEGEND — pale-gold cells are the editable inputs.</t>
  </si>
  <si>
    <t xml:space="preserve">m</t>
  </si>
  <si>
    <t xml:space="preserve">J(m) = 3*(6-m)*SQRT(4+3m)</t>
  </si>
  <si>
    <t xml:space="preserve">J myopic (m=0)</t>
  </si>
  <si>
    <t xml:space="preserve">J* = MAX</t>
  </si>
  <si>
    <t xml:space="preserve">m* (argmax)</t>
  </si>
  <si>
    <t xml:space="preserve">gap vs myopic</t>
  </si>
  <si>
    <t xml:space="preserve">shock at k=1: K -= 3   payoff each period = (3-i)*SQRT(K)</t>
  </si>
  <si>
    <t xml:space="preserve">k</t>
  </si>
  <si>
    <t xml:space="preserve">K open (post-shock)</t>
  </si>
  <si>
    <t xml:space="preserve">i open</t>
  </si>
  <si>
    <t xml:space="preserve">payoff open</t>
  </si>
  <si>
    <t xml:space="preserve">K adapt (post-shock)</t>
  </si>
  <si>
    <t xml:space="preserve">i adapt</t>
  </si>
  <si>
    <t xml:space="preserve">payoff adapt</t>
  </si>
  <si>
    <t xml:space="preserve">J open</t>
  </si>
  <si>
    <t xml:space="preserve">J adaptive</t>
  </si>
  <si>
    <t xml:space="preserve">advantage</t>
  </si>
  <si>
    <t xml:space="preserve">K end adaptive</t>
  </si>
  <si>
    <t xml:space="preserve">seq</t>
  </si>
  <si>
    <t xml:space="preserve">b0</t>
  </si>
  <si>
    <t xml:space="preserve">b1</t>
  </si>
  <si>
    <t xml:space="preserve">b2</t>
  </si>
  <si>
    <t xml:space="preserve">b3</t>
  </si>
  <si>
    <t xml:space="preserve">b4</t>
  </si>
  <si>
    <t xml:space="preserve">b5</t>
  </si>
  <si>
    <t xml:space="preserve">K0</t>
  </si>
  <si>
    <t xml:space="preserve">K1</t>
  </si>
  <si>
    <t xml:space="preserve">K2</t>
  </si>
  <si>
    <t xml:space="preserve">K3</t>
  </si>
  <si>
    <t xml:space="preserve">K4</t>
  </si>
  <si>
    <t xml:space="preserve">K5</t>
  </si>
  <si>
    <t xml:space="preserve">J</t>
  </si>
  <si>
    <t xml:space="preserve">J best</t>
  </si>
  <si>
    <t xml:space="preserve">matches J*?</t>
  </si>
  <si>
    <t xml:space="preserve">Checkpoint</t>
  </si>
  <si>
    <t xml:space="preserve">Engine value</t>
  </si>
  <si>
    <t xml:space="preserve">Meaning</t>
  </si>
  <si>
    <t xml:space="preserve">J_myopic</t>
  </si>
  <si>
    <t xml:space="preserve">Consume always: 36</t>
  </si>
  <si>
    <t xml:space="preserve">m_star</t>
  </si>
  <si>
    <t xml:space="preserve">One period of sacrifice</t>
  </si>
  <si>
    <t xml:space="preserve">J_star</t>
  </si>
  <si>
    <t xml:space="preserve">The switch optimum</t>
  </si>
  <si>
    <t xml:space="preserve">gap_vs_myopic</t>
  </si>
  <si>
    <t xml:space="preserve">What patience (one period of it) buys</t>
  </si>
  <si>
    <t xml:space="preserve">J_open_shock</t>
  </si>
  <si>
    <t xml:space="preserve">The blind plan under the shock</t>
  </si>
  <si>
    <t xml:space="preserve">J_feedback_shock</t>
  </si>
  <si>
    <t xml:space="preserve">The adaptive rule under the same shock</t>
  </si>
  <si>
    <t xml:space="preserve">feedback_advantage</t>
  </si>
  <si>
    <t xml:space="preserve">+1.75: seeing beats remembering</t>
  </si>
  <si>
    <t xml:space="preserve">K_end_adaptive</t>
  </si>
  <si>
    <t xml:space="preserve">Rebuilt to 7</t>
  </si>
  <si>
    <t xml:space="preserve">binary_best</t>
  </si>
  <si>
    <t xml:space="preserve">Best of all 64 sequences</t>
  </si>
  <si>
    <t xml:space="preserve">binary_equals_mstar</t>
  </si>
  <si>
    <t xml:space="preserve">The switch structure is globally optimal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</si>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</sst>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6"/>
    <col collapsed="false" customWidth="true" hidden="false" outlineLevel="0" max="3" min="3" style="1" width="28"/>
    <col collapsed="false" customWidth="true" hidden="false" outlineLevel="0" max="4" min="4" style="1" width="14"/>
  </cols>
  <sheetData>
    <row r="1" customFormat="false" ht="15" hidden="false" customHeight="true" outlineLevel="0" collapsed="false">
      <c r="A1" s="4" t="s">
        <v>5</v>
      </c>
      <c r="B1" s="4" t="s">
        <v>6</v>
      </c>
      <c r="C1" s="4"/>
      <c r="D1" s="4"/>
    </row>
    <row r="2" customFormat="false" ht="15" hidden="false" customHeight="true" outlineLevel="0" collapsed="false">
      <c r="A2" s="3" t="n">
        <v>0</v>
      </c>
      <c r="B2" s="5" t="n">
        <f aca="false">3*(6-A2)*SQRT(4+3*A2)</f>
        <v>36</v>
      </c>
      <c r="C2" s="3" t="s">
        <v>7</v>
      </c>
      <c r="D2" s="6" t="n">
        <f aca="false">B2</f>
        <v>36</v>
      </c>
    </row>
    <row r="3" customFormat="false" ht="15" hidden="false" customHeight="true" outlineLevel="0" collapsed="false">
      <c r="A3" s="3" t="n">
        <v>1</v>
      </c>
      <c r="B3" s="5" t="n">
        <f aca="false">3*(6-A3)*SQRT(4+3*A3)</f>
        <v>39.6862696659689</v>
      </c>
      <c r="C3" s="3" t="s">
        <v>8</v>
      </c>
      <c r="D3" s="6" t="n">
        <f aca="false">MAX(B2:B8)</f>
        <v>39.6862696659689</v>
      </c>
    </row>
    <row r="4" customFormat="false" ht="15" hidden="false" customHeight="true" outlineLevel="0" collapsed="false">
      <c r="A4" s="3" t="n">
        <v>2</v>
      </c>
      <c r="B4" s="5" t="n">
        <f aca="false">3*(6-A4)*SQRT(4+3*A4)</f>
        <v>37.9473319220206</v>
      </c>
      <c r="C4" s="3" t="s">
        <v>9</v>
      </c>
      <c r="D4" s="6" t="n">
        <f aca="false">INDEX(A2:A8,MATCH(MAX(B2:B8),B2:B8,0))</f>
        <v>1</v>
      </c>
    </row>
    <row r="5" customFormat="false" ht="15" hidden="false" customHeight="true" outlineLevel="0" collapsed="false">
      <c r="A5" s="3" t="n">
        <v>3</v>
      </c>
      <c r="B5" s="5" t="n">
        <f aca="false">3*(6-A5)*SQRT(4+3*A5)</f>
        <v>32.4499614791759</v>
      </c>
      <c r="C5" s="3" t="s">
        <v>10</v>
      </c>
      <c r="D5" s="6" t="n">
        <f aca="false">D3-B2</f>
        <v>3.68626966596886</v>
      </c>
    </row>
    <row r="6" customFormat="false" ht="15" hidden="false" customHeight="true" outlineLevel="0" collapsed="false">
      <c r="A6" s="3" t="n">
        <v>4</v>
      </c>
      <c r="B6" s="5" t="n">
        <f aca="false">3*(6-A6)*SQRT(4+3*A6)</f>
        <v>24</v>
      </c>
    </row>
    <row r="7" customFormat="false" ht="15" hidden="false" customHeight="true" outlineLevel="0" collapsed="false">
      <c r="A7" s="3" t="n">
        <v>5</v>
      </c>
      <c r="B7" s="5" t="n">
        <f aca="false">3*(6-A7)*SQRT(4+3*A7)</f>
        <v>13.076696830622</v>
      </c>
    </row>
    <row r="8" customFormat="false" ht="15" hidden="false" customHeight="true" outlineLevel="0" collapsed="false">
      <c r="A8" s="3" t="n">
        <v>6</v>
      </c>
      <c r="B8" s="5" t="n">
        <f aca="false">3*(6-A8)*SQRT(4+3*A8)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2"/>
    <col collapsed="false" customWidth="true" hidden="false" outlineLevel="0" max="3" min="3" style="1" width="10"/>
    <col collapsed="false" customWidth="true" hidden="false" outlineLevel="0" max="6" min="4" style="1" width="12"/>
    <col collapsed="false" customWidth="true" hidden="false" outlineLevel="0" max="7" min="7" style="1" width="10"/>
    <col collapsed="false" customWidth="true" hidden="false" outlineLevel="0" max="9" min="8" style="1" width="12"/>
  </cols>
  <sheetData>
    <row r="1" customFormat="false" ht="15" hidden="false" customHeight="true" outlineLevel="0" collapsed="false">
      <c r="A1" s="2" t="s">
        <v>11</v>
      </c>
    </row>
    <row r="2" customFormat="false" ht="15" hidden="false" customHeight="true" outlineLevel="0" collapsed="false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/>
      <c r="I2" s="4"/>
    </row>
    <row r="3" customFormat="false" ht="15" hidden="false" customHeight="true" outlineLevel="0" collapsed="false">
      <c r="A3" s="3" t="n">
        <v>0</v>
      </c>
      <c r="B3" s="7" t="n">
        <v>4</v>
      </c>
      <c r="C3" s="5" t="n">
        <v>3</v>
      </c>
      <c r="D3" s="5" t="n">
        <f aca="false">(3-C3)*SQRT(B3)</f>
        <v>0</v>
      </c>
      <c r="E3" s="7" t="n">
        <v>4</v>
      </c>
      <c r="F3" s="5" t="n">
        <f aca="false">IF((6-A3-1)*SQRT(E3+3)&gt;(6-A3)*SQRT(E3),3,0)</f>
        <v>3</v>
      </c>
      <c r="G3" s="5" t="n">
        <f aca="false">(3-F3)*SQRT(E3)</f>
        <v>0</v>
      </c>
      <c r="H3" s="3" t="s">
        <v>19</v>
      </c>
      <c r="I3" s="6" t="n">
        <f aca="false">SUM(D3:D8)</f>
        <v>30</v>
      </c>
    </row>
    <row r="4" customFormat="false" ht="15" hidden="false" customHeight="true" outlineLevel="0" collapsed="false">
      <c r="A4" s="3" t="n">
        <v>1</v>
      </c>
      <c r="B4" s="5" t="n">
        <f aca="false">B3+C3-3</f>
        <v>4</v>
      </c>
      <c r="C4" s="5" t="n">
        <v>0</v>
      </c>
      <c r="D4" s="5" t="n">
        <f aca="false">(3-C4)*SQRT(B4)</f>
        <v>6</v>
      </c>
      <c r="E4" s="5" t="n">
        <f aca="false">E3+F3-3</f>
        <v>4</v>
      </c>
      <c r="F4" s="5" t="n">
        <f aca="false">IF((6-A4-1)*SQRT(E4+3)&gt;(6-A4)*SQRT(E4),3,0)</f>
        <v>3</v>
      </c>
      <c r="G4" s="5" t="n">
        <f aca="false">(3-F4)*SQRT(E4)</f>
        <v>0</v>
      </c>
      <c r="H4" s="3" t="s">
        <v>20</v>
      </c>
      <c r="I4" s="6" t="n">
        <f aca="false">SUM(G3:G8)</f>
        <v>31.7490157327751</v>
      </c>
    </row>
    <row r="5" customFormat="false" ht="15" hidden="false" customHeight="true" outlineLevel="0" collapsed="false">
      <c r="A5" s="3" t="n">
        <v>2</v>
      </c>
      <c r="B5" s="5" t="n">
        <f aca="false">B4+C4</f>
        <v>4</v>
      </c>
      <c r="C5" s="5" t="n">
        <v>0</v>
      </c>
      <c r="D5" s="5" t="n">
        <f aca="false">(3-C5)*SQRT(B5)</f>
        <v>6</v>
      </c>
      <c r="E5" s="5" t="n">
        <f aca="false">E4+F4</f>
        <v>7</v>
      </c>
      <c r="F5" s="5" t="n">
        <f aca="false">IF((6-A5-1)*SQRT(E5+3)&gt;(6-A5)*SQRT(E5),3,0)</f>
        <v>0</v>
      </c>
      <c r="G5" s="5" t="n">
        <f aca="false">(3-F5)*SQRT(E5)</f>
        <v>7.93725393319377</v>
      </c>
      <c r="H5" s="3" t="s">
        <v>21</v>
      </c>
      <c r="I5" s="6" t="n">
        <f aca="false">I4-I3</f>
        <v>1.74901573277509</v>
      </c>
    </row>
    <row r="6" customFormat="false" ht="15" hidden="false" customHeight="true" outlineLevel="0" collapsed="false">
      <c r="A6" s="3" t="n">
        <v>3</v>
      </c>
      <c r="B6" s="5" t="n">
        <f aca="false">B5+C5</f>
        <v>4</v>
      </c>
      <c r="C6" s="5" t="n">
        <v>0</v>
      </c>
      <c r="D6" s="5" t="n">
        <f aca="false">(3-C6)*SQRT(B6)</f>
        <v>6</v>
      </c>
      <c r="E6" s="5" t="n">
        <f aca="false">E5+F5</f>
        <v>7</v>
      </c>
      <c r="F6" s="5" t="n">
        <f aca="false">IF((6-A6-1)*SQRT(E6+3)&gt;(6-A6)*SQRT(E6),3,0)</f>
        <v>0</v>
      </c>
      <c r="G6" s="5" t="n">
        <f aca="false">(3-F6)*SQRT(E6)</f>
        <v>7.93725393319377</v>
      </c>
      <c r="H6" s="3" t="s">
        <v>22</v>
      </c>
      <c r="I6" s="6" t="n">
        <f aca="false">E8+F8</f>
        <v>7</v>
      </c>
    </row>
    <row r="7" customFormat="false" ht="15" hidden="false" customHeight="true" outlineLevel="0" collapsed="false">
      <c r="A7" s="3" t="n">
        <v>4</v>
      </c>
      <c r="B7" s="5" t="n">
        <f aca="false">B6+C6</f>
        <v>4</v>
      </c>
      <c r="C7" s="5" t="n">
        <v>0</v>
      </c>
      <c r="D7" s="5" t="n">
        <f aca="false">(3-C7)*SQRT(B7)</f>
        <v>6</v>
      </c>
      <c r="E7" s="5" t="n">
        <f aca="false">E6+F6</f>
        <v>7</v>
      </c>
      <c r="F7" s="5" t="n">
        <f aca="false">IF((6-A7-1)*SQRT(E7+3)&gt;(6-A7)*SQRT(E7),3,0)</f>
        <v>0</v>
      </c>
      <c r="G7" s="5" t="n">
        <f aca="false">(3-F7)*SQRT(E7)</f>
        <v>7.93725393319377</v>
      </c>
    </row>
    <row r="8" customFormat="false" ht="15" hidden="false" customHeight="true" outlineLevel="0" collapsed="false">
      <c r="A8" s="3" t="n">
        <v>5</v>
      </c>
      <c r="B8" s="5" t="n">
        <f aca="false">B7+C7</f>
        <v>4</v>
      </c>
      <c r="C8" s="5" t="n">
        <v>0</v>
      </c>
      <c r="D8" s="5" t="n">
        <f aca="false">(3-C8)*SQRT(B8)</f>
        <v>6</v>
      </c>
      <c r="E8" s="5" t="n">
        <f aca="false">E7+F7</f>
        <v>7</v>
      </c>
      <c r="F8" s="5" t="n">
        <f aca="false">IF((6-A8-1)*SQRT(E8+3)&gt;(6-A8)*SQRT(E8),3,0)</f>
        <v>0</v>
      </c>
      <c r="G8" s="5" t="n">
        <f aca="false">(3-F8)*SQRT(E8)</f>
        <v>7.93725393319377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1" style="1" width="8"/>
    <col collapsed="false" customWidth="true" hidden="false" outlineLevel="0" max="14" min="14" style="1" width="12"/>
    <col collapsed="false" customWidth="true" hidden="false" outlineLevel="0" max="16" min="15" style="1" width="8"/>
  </cols>
  <sheetData>
    <row r="1" customFormat="false" ht="15" hidden="false" customHeight="true" outlineLevel="0" collapsed="false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31</v>
      </c>
      <c r="J1" s="4" t="s">
        <v>32</v>
      </c>
      <c r="K1" s="4" t="s">
        <v>33</v>
      </c>
      <c r="L1" s="4" t="s">
        <v>34</v>
      </c>
      <c r="M1" s="4" t="s">
        <v>35</v>
      </c>
      <c r="N1" s="4" t="s">
        <v>36</v>
      </c>
      <c r="O1" s="4"/>
      <c r="P1" s="4"/>
    </row>
    <row r="2" customFormat="false" ht="15" hidden="false" customHeight="true" outlineLevel="0" collapsed="false">
      <c r="A2" s="3" t="n">
        <v>0</v>
      </c>
      <c r="B2" s="3" t="n">
        <f aca="false">MOD(INT($A2/1),2)</f>
        <v>0</v>
      </c>
      <c r="C2" s="3" t="n">
        <f aca="false">MOD(INT($A2/2),2)</f>
        <v>0</v>
      </c>
      <c r="D2" s="3" t="n">
        <f aca="false">MOD(INT($A2/4),2)</f>
        <v>0</v>
      </c>
      <c r="E2" s="3" t="n">
        <f aca="false">MOD(INT($A2/8),2)</f>
        <v>0</v>
      </c>
      <c r="F2" s="3" t="n">
        <f aca="false">MOD(INT($A2/16),2)</f>
        <v>0</v>
      </c>
      <c r="G2" s="3" t="n">
        <f aca="false">MOD(INT($A2/32),2)</f>
        <v>0</v>
      </c>
      <c r="H2" s="3" t="n">
        <v>4</v>
      </c>
      <c r="I2" s="3" t="n">
        <f aca="false">H2+3*B2</f>
        <v>4</v>
      </c>
      <c r="J2" s="3" t="n">
        <f aca="false">I2+3*C2</f>
        <v>4</v>
      </c>
      <c r="K2" s="3" t="n">
        <f aca="false">J2+3*D2</f>
        <v>4</v>
      </c>
      <c r="L2" s="3" t="n">
        <f aca="false">K2+3*E2</f>
        <v>4</v>
      </c>
      <c r="M2" s="3" t="n">
        <f aca="false">L2+3*F2</f>
        <v>4</v>
      </c>
      <c r="N2" s="5" t="n">
        <f aca="false">(3-3*B2)*SQRT(H2)+(3-3*C2)*SQRT(I2)+(3-3*D2)*SQRT(J2)+(3-3*E2)*SQRT(K2)+(3-3*F2)*SQRT(L2)+(3-3*G2)*SQRT(M2)</f>
        <v>36</v>
      </c>
    </row>
    <row r="3" customFormat="false" ht="15" hidden="false" customHeight="true" outlineLevel="0" collapsed="false">
      <c r="A3" s="3" t="n">
        <v>1</v>
      </c>
      <c r="B3" s="3" t="n">
        <f aca="false">MOD(INT($A3/1),2)</f>
        <v>1</v>
      </c>
      <c r="C3" s="3" t="n">
        <f aca="false">MOD(INT($A3/2),2)</f>
        <v>0</v>
      </c>
      <c r="D3" s="3" t="n">
        <f aca="false">MOD(INT($A3/4),2)</f>
        <v>0</v>
      </c>
      <c r="E3" s="3" t="n">
        <f aca="false">MOD(INT($A3/8),2)</f>
        <v>0</v>
      </c>
      <c r="F3" s="3" t="n">
        <f aca="false">MOD(INT($A3/16),2)</f>
        <v>0</v>
      </c>
      <c r="G3" s="3" t="n">
        <f aca="false">MOD(INT($A3/32),2)</f>
        <v>0</v>
      </c>
      <c r="H3" s="3" t="n">
        <v>4</v>
      </c>
      <c r="I3" s="3" t="n">
        <f aca="false">H3+3*B3</f>
        <v>7</v>
      </c>
      <c r="J3" s="3" t="n">
        <f aca="false">I3+3*C3</f>
        <v>7</v>
      </c>
      <c r="K3" s="3" t="n">
        <f aca="false">J3+3*D3</f>
        <v>7</v>
      </c>
      <c r="L3" s="3" t="n">
        <f aca="false">K3+3*E3</f>
        <v>7</v>
      </c>
      <c r="M3" s="3" t="n">
        <f aca="false">L3+3*F3</f>
        <v>7</v>
      </c>
      <c r="N3" s="5" t="n">
        <f aca="false">(3-3*B3)*SQRT(H3)+(3-3*C3)*SQRT(I3)+(3-3*D3)*SQRT(J3)+(3-3*E3)*SQRT(K3)+(3-3*F3)*SQRT(L3)+(3-3*G3)*SQRT(M3)</f>
        <v>39.6862696659689</v>
      </c>
    </row>
    <row r="4" customFormat="false" ht="15" hidden="false" customHeight="true" outlineLevel="0" collapsed="false">
      <c r="A4" s="3" t="n">
        <v>2</v>
      </c>
      <c r="B4" s="3" t="n">
        <f aca="false">MOD(INT($A4/1),2)</f>
        <v>0</v>
      </c>
      <c r="C4" s="3" t="n">
        <f aca="false">MOD(INT($A4/2),2)</f>
        <v>1</v>
      </c>
      <c r="D4" s="3" t="n">
        <f aca="false">MOD(INT($A4/4),2)</f>
        <v>0</v>
      </c>
      <c r="E4" s="3" t="n">
        <f aca="false">MOD(INT($A4/8),2)</f>
        <v>0</v>
      </c>
      <c r="F4" s="3" t="n">
        <f aca="false">MOD(INT($A4/16),2)</f>
        <v>0</v>
      </c>
      <c r="G4" s="3" t="n">
        <f aca="false">MOD(INT($A4/32),2)</f>
        <v>0</v>
      </c>
      <c r="H4" s="3" t="n">
        <v>4</v>
      </c>
      <c r="I4" s="3" t="n">
        <f aca="false">H4+3*B4</f>
        <v>4</v>
      </c>
      <c r="J4" s="3" t="n">
        <f aca="false">I4+3*C4</f>
        <v>7</v>
      </c>
      <c r="K4" s="3" t="n">
        <f aca="false">J4+3*D4</f>
        <v>7</v>
      </c>
      <c r="L4" s="3" t="n">
        <f aca="false">K4+3*E4</f>
        <v>7</v>
      </c>
      <c r="M4" s="3" t="n">
        <f aca="false">L4+3*F4</f>
        <v>7</v>
      </c>
      <c r="N4" s="5" t="n">
        <f aca="false">(3-3*B4)*SQRT(H4)+(3-3*C4)*SQRT(I4)+(3-3*D4)*SQRT(J4)+(3-3*E4)*SQRT(K4)+(3-3*F4)*SQRT(L4)+(3-3*G4)*SQRT(M4)</f>
        <v>37.7490157327751</v>
      </c>
    </row>
    <row r="5" customFormat="false" ht="15" hidden="false" customHeight="true" outlineLevel="0" collapsed="false">
      <c r="A5" s="3" t="n">
        <v>3</v>
      </c>
      <c r="B5" s="3" t="n">
        <f aca="false">MOD(INT($A5/1),2)</f>
        <v>1</v>
      </c>
      <c r="C5" s="3" t="n">
        <f aca="false">MOD(INT($A5/2),2)</f>
        <v>1</v>
      </c>
      <c r="D5" s="3" t="n">
        <f aca="false">MOD(INT($A5/4),2)</f>
        <v>0</v>
      </c>
      <c r="E5" s="3" t="n">
        <f aca="false">MOD(INT($A5/8),2)</f>
        <v>0</v>
      </c>
      <c r="F5" s="3" t="n">
        <f aca="false">MOD(INT($A5/16),2)</f>
        <v>0</v>
      </c>
      <c r="G5" s="3" t="n">
        <f aca="false">MOD(INT($A5/32),2)</f>
        <v>0</v>
      </c>
      <c r="H5" s="3" t="n">
        <v>4</v>
      </c>
      <c r="I5" s="3" t="n">
        <f aca="false">H5+3*B5</f>
        <v>7</v>
      </c>
      <c r="J5" s="3" t="n">
        <f aca="false">I5+3*C5</f>
        <v>10</v>
      </c>
      <c r="K5" s="3" t="n">
        <f aca="false">J5+3*D5</f>
        <v>10</v>
      </c>
      <c r="L5" s="3" t="n">
        <f aca="false">K5+3*E5</f>
        <v>10</v>
      </c>
      <c r="M5" s="3" t="n">
        <f aca="false">L5+3*F5</f>
        <v>10</v>
      </c>
      <c r="N5" s="5" t="n">
        <f aca="false">(3-3*B5)*SQRT(H5)+(3-3*C5)*SQRT(I5)+(3-3*D5)*SQRT(J5)+(3-3*E5)*SQRT(K5)+(3-3*F5)*SQRT(L5)+(3-3*G5)*SQRT(M5)</f>
        <v>37.9473319220206</v>
      </c>
    </row>
    <row r="6" customFormat="false" ht="15" hidden="false" customHeight="true" outlineLevel="0" collapsed="false">
      <c r="A6" s="3" t="n">
        <v>4</v>
      </c>
      <c r="B6" s="3" t="n">
        <f aca="false">MOD(INT($A6/1),2)</f>
        <v>0</v>
      </c>
      <c r="C6" s="3" t="n">
        <f aca="false">MOD(INT($A6/2),2)</f>
        <v>0</v>
      </c>
      <c r="D6" s="3" t="n">
        <f aca="false">MOD(INT($A6/4),2)</f>
        <v>1</v>
      </c>
      <c r="E6" s="3" t="n">
        <f aca="false">MOD(INT($A6/8),2)</f>
        <v>0</v>
      </c>
      <c r="F6" s="3" t="n">
        <f aca="false">MOD(INT($A6/16),2)</f>
        <v>0</v>
      </c>
      <c r="G6" s="3" t="n">
        <f aca="false">MOD(INT($A6/32),2)</f>
        <v>0</v>
      </c>
      <c r="H6" s="3" t="n">
        <v>4</v>
      </c>
      <c r="I6" s="3" t="n">
        <f aca="false">H6+3*B6</f>
        <v>4</v>
      </c>
      <c r="J6" s="3" t="n">
        <f aca="false">I6+3*C6</f>
        <v>4</v>
      </c>
      <c r="K6" s="3" t="n">
        <f aca="false">J6+3*D6</f>
        <v>7</v>
      </c>
      <c r="L6" s="3" t="n">
        <f aca="false">K6+3*E6</f>
        <v>7</v>
      </c>
      <c r="M6" s="3" t="n">
        <f aca="false">L6+3*F6</f>
        <v>7</v>
      </c>
      <c r="N6" s="5" t="n">
        <f aca="false">(3-3*B6)*SQRT(H6)+(3-3*C6)*SQRT(I6)+(3-3*D6)*SQRT(J6)+(3-3*E6)*SQRT(K6)+(3-3*F6)*SQRT(L6)+(3-3*G6)*SQRT(M6)</f>
        <v>35.8117617995813</v>
      </c>
    </row>
    <row r="7" customFormat="false" ht="15" hidden="false" customHeight="true" outlineLevel="0" collapsed="false">
      <c r="A7" s="3" t="n">
        <v>5</v>
      </c>
      <c r="B7" s="3" t="n">
        <f aca="false">MOD(INT($A7/1),2)</f>
        <v>1</v>
      </c>
      <c r="C7" s="3" t="n">
        <f aca="false">MOD(INT($A7/2),2)</f>
        <v>0</v>
      </c>
      <c r="D7" s="3" t="n">
        <f aca="false">MOD(INT($A7/4),2)</f>
        <v>1</v>
      </c>
      <c r="E7" s="3" t="n">
        <f aca="false">MOD(INT($A7/8),2)</f>
        <v>0</v>
      </c>
      <c r="F7" s="3" t="n">
        <f aca="false">MOD(INT($A7/16),2)</f>
        <v>0</v>
      </c>
      <c r="G7" s="3" t="n">
        <f aca="false">MOD(INT($A7/32),2)</f>
        <v>0</v>
      </c>
      <c r="H7" s="3" t="n">
        <v>4</v>
      </c>
      <c r="I7" s="3" t="n">
        <f aca="false">H7+3*B7</f>
        <v>7</v>
      </c>
      <c r="J7" s="3" t="n">
        <f aca="false">I7+3*C7</f>
        <v>7</v>
      </c>
      <c r="K7" s="3" t="n">
        <f aca="false">J7+3*D7</f>
        <v>10</v>
      </c>
      <c r="L7" s="3" t="n">
        <f aca="false">K7+3*E7</f>
        <v>10</v>
      </c>
      <c r="M7" s="3" t="n">
        <f aca="false">L7+3*F7</f>
        <v>10</v>
      </c>
      <c r="N7" s="5" t="n">
        <f aca="false">(3-3*B7)*SQRT(H7)+(3-3*C7)*SQRT(I7)+(3-3*D7)*SQRT(J7)+(3-3*E7)*SQRT(K7)+(3-3*F7)*SQRT(L7)+(3-3*G7)*SQRT(M7)</f>
        <v>36.3977528747092</v>
      </c>
    </row>
    <row r="8" customFormat="false" ht="15" hidden="false" customHeight="true" outlineLevel="0" collapsed="false">
      <c r="A8" s="3" t="n">
        <v>6</v>
      </c>
      <c r="B8" s="3" t="n">
        <f aca="false">MOD(INT($A8/1),2)</f>
        <v>0</v>
      </c>
      <c r="C8" s="3" t="n">
        <f aca="false">MOD(INT($A8/2),2)</f>
        <v>1</v>
      </c>
      <c r="D8" s="3" t="n">
        <f aca="false">MOD(INT($A8/4),2)</f>
        <v>1</v>
      </c>
      <c r="E8" s="3" t="n">
        <f aca="false">MOD(INT($A8/8),2)</f>
        <v>0</v>
      </c>
      <c r="F8" s="3" t="n">
        <f aca="false">MOD(INT($A8/16),2)</f>
        <v>0</v>
      </c>
      <c r="G8" s="3" t="n">
        <f aca="false">MOD(INT($A8/32),2)</f>
        <v>0</v>
      </c>
      <c r="H8" s="3" t="n">
        <v>4</v>
      </c>
      <c r="I8" s="3" t="n">
        <f aca="false">H8+3*B8</f>
        <v>4</v>
      </c>
      <c r="J8" s="3" t="n">
        <f aca="false">I8+3*C8</f>
        <v>7</v>
      </c>
      <c r="K8" s="3" t="n">
        <f aca="false">J8+3*D8</f>
        <v>10</v>
      </c>
      <c r="L8" s="3" t="n">
        <f aca="false">K8+3*E8</f>
        <v>10</v>
      </c>
      <c r="M8" s="3" t="n">
        <f aca="false">L8+3*F8</f>
        <v>10</v>
      </c>
      <c r="N8" s="5" t="n">
        <f aca="false">(3-3*B8)*SQRT(H8)+(3-3*C8)*SQRT(I8)+(3-3*D8)*SQRT(J8)+(3-3*E8)*SQRT(K8)+(3-3*F8)*SQRT(L8)+(3-3*G8)*SQRT(M8)</f>
        <v>34.4604989415154</v>
      </c>
    </row>
    <row r="9" customFormat="false" ht="15" hidden="false" customHeight="true" outlineLevel="0" collapsed="false">
      <c r="A9" s="3" t="n">
        <v>7</v>
      </c>
      <c r="B9" s="3" t="n">
        <f aca="false">MOD(INT($A9/1),2)</f>
        <v>1</v>
      </c>
      <c r="C9" s="3" t="n">
        <f aca="false">MOD(INT($A9/2),2)</f>
        <v>1</v>
      </c>
      <c r="D9" s="3" t="n">
        <f aca="false">MOD(INT($A9/4),2)</f>
        <v>1</v>
      </c>
      <c r="E9" s="3" t="n">
        <f aca="false">MOD(INT($A9/8),2)</f>
        <v>0</v>
      </c>
      <c r="F9" s="3" t="n">
        <f aca="false">MOD(INT($A9/16),2)</f>
        <v>0</v>
      </c>
      <c r="G9" s="3" t="n">
        <f aca="false">MOD(INT($A9/32),2)</f>
        <v>0</v>
      </c>
      <c r="H9" s="3" t="n">
        <v>4</v>
      </c>
      <c r="I9" s="3" t="n">
        <f aca="false">H9+3*B9</f>
        <v>7</v>
      </c>
      <c r="J9" s="3" t="n">
        <f aca="false">I9+3*C9</f>
        <v>10</v>
      </c>
      <c r="K9" s="3" t="n">
        <f aca="false">J9+3*D9</f>
        <v>13</v>
      </c>
      <c r="L9" s="3" t="n">
        <f aca="false">K9+3*E9</f>
        <v>13</v>
      </c>
      <c r="M9" s="3" t="n">
        <f aca="false">L9+3*F9</f>
        <v>13</v>
      </c>
      <c r="N9" s="5" t="n">
        <f aca="false">(3-3*B9)*SQRT(H9)+(3-3*C9)*SQRT(I9)+(3-3*D9)*SQRT(J9)+(3-3*E9)*SQRT(K9)+(3-3*F9)*SQRT(L9)+(3-3*G9)*SQRT(M9)</f>
        <v>32.4499614791759</v>
      </c>
    </row>
    <row r="10" customFormat="false" ht="15" hidden="false" customHeight="true" outlineLevel="0" collapsed="false">
      <c r="A10" s="3" t="n">
        <v>8</v>
      </c>
      <c r="B10" s="3" t="n">
        <f aca="false">MOD(INT($A10/1),2)</f>
        <v>0</v>
      </c>
      <c r="C10" s="3" t="n">
        <f aca="false">MOD(INT($A10/2),2)</f>
        <v>0</v>
      </c>
      <c r="D10" s="3" t="n">
        <f aca="false">MOD(INT($A10/4),2)</f>
        <v>0</v>
      </c>
      <c r="E10" s="3" t="n">
        <f aca="false">MOD(INT($A10/8),2)</f>
        <v>1</v>
      </c>
      <c r="F10" s="3" t="n">
        <f aca="false">MOD(INT($A10/16),2)</f>
        <v>0</v>
      </c>
      <c r="G10" s="3" t="n">
        <f aca="false">MOD(INT($A10/32),2)</f>
        <v>0</v>
      </c>
      <c r="H10" s="3" t="n">
        <v>4</v>
      </c>
      <c r="I10" s="3" t="n">
        <f aca="false">H10+3*B10</f>
        <v>4</v>
      </c>
      <c r="J10" s="3" t="n">
        <f aca="false">I10+3*C10</f>
        <v>4</v>
      </c>
      <c r="K10" s="3" t="n">
        <f aca="false">J10+3*D10</f>
        <v>4</v>
      </c>
      <c r="L10" s="3" t="n">
        <f aca="false">K10+3*E10</f>
        <v>7</v>
      </c>
      <c r="M10" s="3" t="n">
        <f aca="false">L10+3*F10</f>
        <v>7</v>
      </c>
      <c r="N10" s="5" t="n">
        <f aca="false">(3-3*B10)*SQRT(H10)+(3-3*C10)*SQRT(I10)+(3-3*D10)*SQRT(J10)+(3-3*E10)*SQRT(K10)+(3-3*F10)*SQRT(L10)+(3-3*G10)*SQRT(M10)</f>
        <v>33.8745078663875</v>
      </c>
    </row>
    <row r="11" customFormat="false" ht="15" hidden="false" customHeight="true" outlineLevel="0" collapsed="false">
      <c r="A11" s="3" t="n">
        <v>9</v>
      </c>
      <c r="B11" s="3" t="n">
        <f aca="false">MOD(INT($A11/1),2)</f>
        <v>1</v>
      </c>
      <c r="C11" s="3" t="n">
        <f aca="false">MOD(INT($A11/2),2)</f>
        <v>0</v>
      </c>
      <c r="D11" s="3" t="n">
        <f aca="false">MOD(INT($A11/4),2)</f>
        <v>0</v>
      </c>
      <c r="E11" s="3" t="n">
        <f aca="false">MOD(INT($A11/8),2)</f>
        <v>1</v>
      </c>
      <c r="F11" s="3" t="n">
        <f aca="false">MOD(INT($A11/16),2)</f>
        <v>0</v>
      </c>
      <c r="G11" s="3" t="n">
        <f aca="false">MOD(INT($A11/32),2)</f>
        <v>0</v>
      </c>
      <c r="H11" s="3" t="n">
        <v>4</v>
      </c>
      <c r="I11" s="3" t="n">
        <f aca="false">H11+3*B11</f>
        <v>7</v>
      </c>
      <c r="J11" s="3" t="n">
        <f aca="false">I11+3*C11</f>
        <v>7</v>
      </c>
      <c r="K11" s="3" t="n">
        <f aca="false">J11+3*D11</f>
        <v>7</v>
      </c>
      <c r="L11" s="3" t="n">
        <f aca="false">K11+3*E11</f>
        <v>10</v>
      </c>
      <c r="M11" s="3" t="n">
        <f aca="false">L11+3*F11</f>
        <v>10</v>
      </c>
      <c r="N11" s="5" t="n">
        <f aca="false">(3-3*B11)*SQRT(H11)+(3-3*C11)*SQRT(I11)+(3-3*D11)*SQRT(J11)+(3-3*E11)*SQRT(K11)+(3-3*F11)*SQRT(L11)+(3-3*G11)*SQRT(M11)</f>
        <v>34.8481738273978</v>
      </c>
    </row>
    <row r="12" customFormat="false" ht="15" hidden="false" customHeight="true" outlineLevel="0" collapsed="false">
      <c r="A12" s="3" t="n">
        <v>10</v>
      </c>
      <c r="B12" s="3" t="n">
        <f aca="false">MOD(INT($A12/1),2)</f>
        <v>0</v>
      </c>
      <c r="C12" s="3" t="n">
        <f aca="false">MOD(INT($A12/2),2)</f>
        <v>1</v>
      </c>
      <c r="D12" s="3" t="n">
        <f aca="false">MOD(INT($A12/4),2)</f>
        <v>0</v>
      </c>
      <c r="E12" s="3" t="n">
        <f aca="false">MOD(INT($A12/8),2)</f>
        <v>1</v>
      </c>
      <c r="F12" s="3" t="n">
        <f aca="false">MOD(INT($A12/16),2)</f>
        <v>0</v>
      </c>
      <c r="G12" s="3" t="n">
        <f aca="false">MOD(INT($A12/32),2)</f>
        <v>0</v>
      </c>
      <c r="H12" s="3" t="n">
        <v>4</v>
      </c>
      <c r="I12" s="3" t="n">
        <f aca="false">H12+3*B12</f>
        <v>4</v>
      </c>
      <c r="J12" s="3" t="n">
        <f aca="false">I12+3*C12</f>
        <v>7</v>
      </c>
      <c r="K12" s="3" t="n">
        <f aca="false">J12+3*D12</f>
        <v>7</v>
      </c>
      <c r="L12" s="3" t="n">
        <f aca="false">K12+3*E12</f>
        <v>10</v>
      </c>
      <c r="M12" s="3" t="n">
        <f aca="false">L12+3*F12</f>
        <v>10</v>
      </c>
      <c r="N12" s="5" t="n">
        <f aca="false">(3-3*B12)*SQRT(H12)+(3-3*C12)*SQRT(I12)+(3-3*D12)*SQRT(J12)+(3-3*E12)*SQRT(K12)+(3-3*F12)*SQRT(L12)+(3-3*G12)*SQRT(M12)</f>
        <v>32.9109198942041</v>
      </c>
    </row>
    <row r="13" customFormat="false" ht="15" hidden="false" customHeight="true" outlineLevel="0" collapsed="false">
      <c r="A13" s="3" t="n">
        <v>11</v>
      </c>
      <c r="B13" s="3" t="n">
        <f aca="false">MOD(INT($A13/1),2)</f>
        <v>1</v>
      </c>
      <c r="C13" s="3" t="n">
        <f aca="false">MOD(INT($A13/2),2)</f>
        <v>1</v>
      </c>
      <c r="D13" s="3" t="n">
        <f aca="false">MOD(INT($A13/4),2)</f>
        <v>0</v>
      </c>
      <c r="E13" s="3" t="n">
        <f aca="false">MOD(INT($A13/8),2)</f>
        <v>1</v>
      </c>
      <c r="F13" s="3" t="n">
        <f aca="false">MOD(INT($A13/16),2)</f>
        <v>0</v>
      </c>
      <c r="G13" s="3" t="n">
        <f aca="false">MOD(INT($A13/32),2)</f>
        <v>0</v>
      </c>
      <c r="H13" s="3" t="n">
        <v>4</v>
      </c>
      <c r="I13" s="3" t="n">
        <f aca="false">H13+3*B13</f>
        <v>7</v>
      </c>
      <c r="J13" s="3" t="n">
        <f aca="false">I13+3*C13</f>
        <v>10</v>
      </c>
      <c r="K13" s="3" t="n">
        <f aca="false">J13+3*D13</f>
        <v>10</v>
      </c>
      <c r="L13" s="3" t="n">
        <f aca="false">K13+3*E13</f>
        <v>13</v>
      </c>
      <c r="M13" s="3" t="n">
        <f aca="false">L13+3*F13</f>
        <v>13</v>
      </c>
      <c r="N13" s="5" t="n">
        <f aca="false">(3-3*B13)*SQRT(H13)+(3-3*C13)*SQRT(I13)+(3-3*D13)*SQRT(J13)+(3-3*E13)*SQRT(K13)+(3-3*F13)*SQRT(L13)+(3-3*G13)*SQRT(M13)</f>
        <v>31.1201406332891</v>
      </c>
    </row>
    <row r="14" customFormat="false" ht="15" hidden="false" customHeight="true" outlineLevel="0" collapsed="false">
      <c r="A14" s="3" t="n">
        <v>12</v>
      </c>
      <c r="B14" s="3" t="n">
        <f aca="false">MOD(INT($A14/1),2)</f>
        <v>0</v>
      </c>
      <c r="C14" s="3" t="n">
        <f aca="false">MOD(INT($A14/2),2)</f>
        <v>0</v>
      </c>
      <c r="D14" s="3" t="n">
        <f aca="false">MOD(INT($A14/4),2)</f>
        <v>1</v>
      </c>
      <c r="E14" s="3" t="n">
        <f aca="false">MOD(INT($A14/8),2)</f>
        <v>1</v>
      </c>
      <c r="F14" s="3" t="n">
        <f aca="false">MOD(INT($A14/16),2)</f>
        <v>0</v>
      </c>
      <c r="G14" s="3" t="n">
        <f aca="false">MOD(INT($A14/32),2)</f>
        <v>0</v>
      </c>
      <c r="H14" s="3" t="n">
        <v>4</v>
      </c>
      <c r="I14" s="3" t="n">
        <f aca="false">H14+3*B14</f>
        <v>4</v>
      </c>
      <c r="J14" s="3" t="n">
        <f aca="false">I14+3*C14</f>
        <v>4</v>
      </c>
      <c r="K14" s="3" t="n">
        <f aca="false">J14+3*D14</f>
        <v>7</v>
      </c>
      <c r="L14" s="3" t="n">
        <f aca="false">K14+3*E14</f>
        <v>10</v>
      </c>
      <c r="M14" s="3" t="n">
        <f aca="false">L14+3*F14</f>
        <v>10</v>
      </c>
      <c r="N14" s="5" t="n">
        <f aca="false">(3-3*B14)*SQRT(H14)+(3-3*C14)*SQRT(I14)+(3-3*D14)*SQRT(J14)+(3-3*E14)*SQRT(K14)+(3-3*F14)*SQRT(L14)+(3-3*G14)*SQRT(M14)</f>
        <v>30.9736659610103</v>
      </c>
    </row>
    <row r="15" customFormat="false" ht="15" hidden="false" customHeight="true" outlineLevel="0" collapsed="false">
      <c r="A15" s="3" t="n">
        <v>13</v>
      </c>
      <c r="B15" s="3" t="n">
        <f aca="false">MOD(INT($A15/1),2)</f>
        <v>1</v>
      </c>
      <c r="C15" s="3" t="n">
        <f aca="false">MOD(INT($A15/2),2)</f>
        <v>0</v>
      </c>
      <c r="D15" s="3" t="n">
        <f aca="false">MOD(INT($A15/4),2)</f>
        <v>1</v>
      </c>
      <c r="E15" s="3" t="n">
        <f aca="false">MOD(INT($A15/8),2)</f>
        <v>1</v>
      </c>
      <c r="F15" s="3" t="n">
        <f aca="false">MOD(INT($A15/16),2)</f>
        <v>0</v>
      </c>
      <c r="G15" s="3" t="n">
        <f aca="false">MOD(INT($A15/32),2)</f>
        <v>0</v>
      </c>
      <c r="H15" s="3" t="n">
        <v>4</v>
      </c>
      <c r="I15" s="3" t="n">
        <f aca="false">H15+3*B15</f>
        <v>7</v>
      </c>
      <c r="J15" s="3" t="n">
        <f aca="false">I15+3*C15</f>
        <v>7</v>
      </c>
      <c r="K15" s="3" t="n">
        <f aca="false">J15+3*D15</f>
        <v>10</v>
      </c>
      <c r="L15" s="3" t="n">
        <f aca="false">K15+3*E15</f>
        <v>13</v>
      </c>
      <c r="M15" s="3" t="n">
        <f aca="false">L15+3*F15</f>
        <v>13</v>
      </c>
      <c r="N15" s="5" t="n">
        <f aca="false">(3-3*B15)*SQRT(H15)+(3-3*C15)*SQRT(I15)+(3-3*D15)*SQRT(J15)+(3-3*E15)*SQRT(K15)+(3-3*F15)*SQRT(L15)+(3-3*G15)*SQRT(M15)</f>
        <v>29.5705615859777</v>
      </c>
    </row>
    <row r="16" customFormat="false" ht="15" hidden="false" customHeight="true" outlineLevel="0" collapsed="false">
      <c r="A16" s="3" t="n">
        <v>14</v>
      </c>
      <c r="B16" s="3" t="n">
        <f aca="false">MOD(INT($A16/1),2)</f>
        <v>0</v>
      </c>
      <c r="C16" s="3" t="n">
        <f aca="false">MOD(INT($A16/2),2)</f>
        <v>1</v>
      </c>
      <c r="D16" s="3" t="n">
        <f aca="false">MOD(INT($A16/4),2)</f>
        <v>1</v>
      </c>
      <c r="E16" s="3" t="n">
        <f aca="false">MOD(INT($A16/8),2)</f>
        <v>1</v>
      </c>
      <c r="F16" s="3" t="n">
        <f aca="false">MOD(INT($A16/16),2)</f>
        <v>0</v>
      </c>
      <c r="G16" s="3" t="n">
        <f aca="false">MOD(INT($A16/32),2)</f>
        <v>0</v>
      </c>
      <c r="H16" s="3" t="n">
        <v>4</v>
      </c>
      <c r="I16" s="3" t="n">
        <f aca="false">H16+3*B16</f>
        <v>4</v>
      </c>
      <c r="J16" s="3" t="n">
        <f aca="false">I16+3*C16</f>
        <v>7</v>
      </c>
      <c r="K16" s="3" t="n">
        <f aca="false">J16+3*D16</f>
        <v>10</v>
      </c>
      <c r="L16" s="3" t="n">
        <f aca="false">K16+3*E16</f>
        <v>13</v>
      </c>
      <c r="M16" s="3" t="n">
        <f aca="false">L16+3*F16</f>
        <v>13</v>
      </c>
      <c r="N16" s="5" t="n">
        <f aca="false">(3-3*B16)*SQRT(H16)+(3-3*C16)*SQRT(I16)+(3-3*D16)*SQRT(J16)+(3-3*E16)*SQRT(K16)+(3-3*F16)*SQRT(L16)+(3-3*G16)*SQRT(M16)</f>
        <v>27.6333076527839</v>
      </c>
    </row>
    <row r="17" customFormat="false" ht="15" hidden="false" customHeight="true" outlineLevel="0" collapsed="false">
      <c r="A17" s="3" t="n">
        <v>15</v>
      </c>
      <c r="B17" s="3" t="n">
        <f aca="false">MOD(INT($A17/1),2)</f>
        <v>1</v>
      </c>
      <c r="C17" s="3" t="n">
        <f aca="false">MOD(INT($A17/2),2)</f>
        <v>1</v>
      </c>
      <c r="D17" s="3" t="n">
        <f aca="false">MOD(INT($A17/4),2)</f>
        <v>1</v>
      </c>
      <c r="E17" s="3" t="n">
        <f aca="false">MOD(INT($A17/8),2)</f>
        <v>1</v>
      </c>
      <c r="F17" s="3" t="n">
        <f aca="false">MOD(INT($A17/16),2)</f>
        <v>0</v>
      </c>
      <c r="G17" s="3" t="n">
        <f aca="false">MOD(INT($A17/32),2)</f>
        <v>0</v>
      </c>
      <c r="H17" s="3" t="n">
        <v>4</v>
      </c>
      <c r="I17" s="3" t="n">
        <f aca="false">H17+3*B17</f>
        <v>7</v>
      </c>
      <c r="J17" s="3" t="n">
        <f aca="false">I17+3*C17</f>
        <v>10</v>
      </c>
      <c r="K17" s="3" t="n">
        <f aca="false">J17+3*D17</f>
        <v>13</v>
      </c>
      <c r="L17" s="3" t="n">
        <f aca="false">K17+3*E17</f>
        <v>16</v>
      </c>
      <c r="M17" s="3" t="n">
        <f aca="false">L17+3*F17</f>
        <v>16</v>
      </c>
      <c r="N17" s="5" t="n">
        <f aca="false">(3-3*B17)*SQRT(H17)+(3-3*C17)*SQRT(I17)+(3-3*D17)*SQRT(J17)+(3-3*E17)*SQRT(K17)+(3-3*F17)*SQRT(L17)+(3-3*G17)*SQRT(M17)</f>
        <v>24</v>
      </c>
    </row>
    <row r="18" customFormat="false" ht="15" hidden="false" customHeight="true" outlineLevel="0" collapsed="false">
      <c r="A18" s="3" t="n">
        <v>16</v>
      </c>
      <c r="B18" s="3" t="n">
        <f aca="false">MOD(INT($A18/1),2)</f>
        <v>0</v>
      </c>
      <c r="C18" s="3" t="n">
        <f aca="false">MOD(INT($A18/2),2)</f>
        <v>0</v>
      </c>
      <c r="D18" s="3" t="n">
        <f aca="false">MOD(INT($A18/4),2)</f>
        <v>0</v>
      </c>
      <c r="E18" s="3" t="n">
        <f aca="false">MOD(INT($A18/8),2)</f>
        <v>0</v>
      </c>
      <c r="F18" s="3" t="n">
        <f aca="false">MOD(INT($A18/16),2)</f>
        <v>1</v>
      </c>
      <c r="G18" s="3" t="n">
        <f aca="false">MOD(INT($A18/32),2)</f>
        <v>0</v>
      </c>
      <c r="H18" s="3" t="n">
        <v>4</v>
      </c>
      <c r="I18" s="3" t="n">
        <f aca="false">H18+3*B18</f>
        <v>4</v>
      </c>
      <c r="J18" s="3" t="n">
        <f aca="false">I18+3*C18</f>
        <v>4</v>
      </c>
      <c r="K18" s="3" t="n">
        <f aca="false">J18+3*D18</f>
        <v>4</v>
      </c>
      <c r="L18" s="3" t="n">
        <f aca="false">K18+3*E18</f>
        <v>4</v>
      </c>
      <c r="M18" s="3" t="n">
        <f aca="false">L18+3*F18</f>
        <v>7</v>
      </c>
      <c r="N18" s="5" t="n">
        <f aca="false">(3-3*B18)*SQRT(H18)+(3-3*C18)*SQRT(I18)+(3-3*D18)*SQRT(J18)+(3-3*E18)*SQRT(K18)+(3-3*F18)*SQRT(L18)+(3-3*G18)*SQRT(M18)</f>
        <v>31.9372539331938</v>
      </c>
    </row>
    <row r="19" customFormat="false" ht="15" hidden="false" customHeight="true" outlineLevel="0" collapsed="false">
      <c r="A19" s="3" t="n">
        <v>17</v>
      </c>
      <c r="B19" s="3" t="n">
        <f aca="false">MOD(INT($A19/1),2)</f>
        <v>1</v>
      </c>
      <c r="C19" s="3" t="n">
        <f aca="false">MOD(INT($A19/2),2)</f>
        <v>0</v>
      </c>
      <c r="D19" s="3" t="n">
        <f aca="false">MOD(INT($A19/4),2)</f>
        <v>0</v>
      </c>
      <c r="E19" s="3" t="n">
        <f aca="false">MOD(INT($A19/8),2)</f>
        <v>0</v>
      </c>
      <c r="F19" s="3" t="n">
        <f aca="false">MOD(INT($A19/16),2)</f>
        <v>1</v>
      </c>
      <c r="G19" s="3" t="n">
        <f aca="false">MOD(INT($A19/32),2)</f>
        <v>0</v>
      </c>
      <c r="H19" s="3" t="n">
        <v>4</v>
      </c>
      <c r="I19" s="3" t="n">
        <f aca="false">H19+3*B19</f>
        <v>7</v>
      </c>
      <c r="J19" s="3" t="n">
        <f aca="false">I19+3*C19</f>
        <v>7</v>
      </c>
      <c r="K19" s="3" t="n">
        <f aca="false">J19+3*D19</f>
        <v>7</v>
      </c>
      <c r="L19" s="3" t="n">
        <f aca="false">K19+3*E19</f>
        <v>7</v>
      </c>
      <c r="M19" s="3" t="n">
        <f aca="false">L19+3*F19</f>
        <v>10</v>
      </c>
      <c r="N19" s="5" t="n">
        <f aca="false">(3-3*B19)*SQRT(H19)+(3-3*C19)*SQRT(I19)+(3-3*D19)*SQRT(J19)+(3-3*E19)*SQRT(K19)+(3-3*F19)*SQRT(L19)+(3-3*G19)*SQRT(M19)</f>
        <v>33.2985947800865</v>
      </c>
    </row>
    <row r="20" customFormat="false" ht="15" hidden="false" customHeight="true" outlineLevel="0" collapsed="false">
      <c r="A20" s="3" t="n">
        <v>18</v>
      </c>
      <c r="B20" s="3" t="n">
        <f aca="false">MOD(INT($A20/1),2)</f>
        <v>0</v>
      </c>
      <c r="C20" s="3" t="n">
        <f aca="false">MOD(INT($A20/2),2)</f>
        <v>1</v>
      </c>
      <c r="D20" s="3" t="n">
        <f aca="false">MOD(INT($A20/4),2)</f>
        <v>0</v>
      </c>
      <c r="E20" s="3" t="n">
        <f aca="false">MOD(INT($A20/8),2)</f>
        <v>0</v>
      </c>
      <c r="F20" s="3" t="n">
        <f aca="false">MOD(INT($A20/16),2)</f>
        <v>1</v>
      </c>
      <c r="G20" s="3" t="n">
        <f aca="false">MOD(INT($A20/32),2)</f>
        <v>0</v>
      </c>
      <c r="H20" s="3" t="n">
        <v>4</v>
      </c>
      <c r="I20" s="3" t="n">
        <f aca="false">H20+3*B20</f>
        <v>4</v>
      </c>
      <c r="J20" s="3" t="n">
        <f aca="false">I20+3*C20</f>
        <v>7</v>
      </c>
      <c r="K20" s="3" t="n">
        <f aca="false">J20+3*D20</f>
        <v>7</v>
      </c>
      <c r="L20" s="3" t="n">
        <f aca="false">K20+3*E20</f>
        <v>7</v>
      </c>
      <c r="M20" s="3" t="n">
        <f aca="false">L20+3*F20</f>
        <v>10</v>
      </c>
      <c r="N20" s="5" t="n">
        <f aca="false">(3-3*B20)*SQRT(H20)+(3-3*C20)*SQRT(I20)+(3-3*D20)*SQRT(J20)+(3-3*E20)*SQRT(K20)+(3-3*F20)*SQRT(L20)+(3-3*G20)*SQRT(M20)</f>
        <v>31.3613408468927</v>
      </c>
    </row>
    <row r="21" customFormat="false" ht="15" hidden="false" customHeight="true" outlineLevel="0" collapsed="false">
      <c r="A21" s="3" t="n">
        <v>19</v>
      </c>
      <c r="B21" s="3" t="n">
        <f aca="false">MOD(INT($A21/1),2)</f>
        <v>1</v>
      </c>
      <c r="C21" s="3" t="n">
        <f aca="false">MOD(INT($A21/2),2)</f>
        <v>1</v>
      </c>
      <c r="D21" s="3" t="n">
        <f aca="false">MOD(INT($A21/4),2)</f>
        <v>0</v>
      </c>
      <c r="E21" s="3" t="n">
        <f aca="false">MOD(INT($A21/8),2)</f>
        <v>0</v>
      </c>
      <c r="F21" s="3" t="n">
        <f aca="false">MOD(INT($A21/16),2)</f>
        <v>1</v>
      </c>
      <c r="G21" s="3" t="n">
        <f aca="false">MOD(INT($A21/32),2)</f>
        <v>0</v>
      </c>
      <c r="H21" s="3" t="n">
        <v>4</v>
      </c>
      <c r="I21" s="3" t="n">
        <f aca="false">H21+3*B21</f>
        <v>7</v>
      </c>
      <c r="J21" s="3" t="n">
        <f aca="false">I21+3*C21</f>
        <v>10</v>
      </c>
      <c r="K21" s="3" t="n">
        <f aca="false">J21+3*D21</f>
        <v>10</v>
      </c>
      <c r="L21" s="3" t="n">
        <f aca="false">K21+3*E21</f>
        <v>10</v>
      </c>
      <c r="M21" s="3" t="n">
        <f aca="false">L21+3*F21</f>
        <v>13</v>
      </c>
      <c r="N21" s="5" t="n">
        <f aca="false">(3-3*B21)*SQRT(H21)+(3-3*C21)*SQRT(I21)+(3-3*D21)*SQRT(J21)+(3-3*E21)*SQRT(K21)+(3-3*F21)*SQRT(L21)+(3-3*G21)*SQRT(M21)</f>
        <v>29.7903197874022</v>
      </c>
    </row>
    <row r="22" customFormat="false" ht="15" hidden="false" customHeight="true" outlineLevel="0" collapsed="false">
      <c r="A22" s="3" t="n">
        <v>20</v>
      </c>
      <c r="B22" s="3" t="n">
        <f aca="false">MOD(INT($A22/1),2)</f>
        <v>0</v>
      </c>
      <c r="C22" s="3" t="n">
        <f aca="false">MOD(INT($A22/2),2)</f>
        <v>0</v>
      </c>
      <c r="D22" s="3" t="n">
        <f aca="false">MOD(INT($A22/4),2)</f>
        <v>1</v>
      </c>
      <c r="E22" s="3" t="n">
        <f aca="false">MOD(INT($A22/8),2)</f>
        <v>0</v>
      </c>
      <c r="F22" s="3" t="n">
        <f aca="false">MOD(INT($A22/16),2)</f>
        <v>1</v>
      </c>
      <c r="G22" s="3" t="n">
        <f aca="false">MOD(INT($A22/32),2)</f>
        <v>0</v>
      </c>
      <c r="H22" s="3" t="n">
        <v>4</v>
      </c>
      <c r="I22" s="3" t="n">
        <f aca="false">H22+3*B22</f>
        <v>4</v>
      </c>
      <c r="J22" s="3" t="n">
        <f aca="false">I22+3*C22</f>
        <v>4</v>
      </c>
      <c r="K22" s="3" t="n">
        <f aca="false">J22+3*D22</f>
        <v>7</v>
      </c>
      <c r="L22" s="3" t="n">
        <f aca="false">K22+3*E22</f>
        <v>7</v>
      </c>
      <c r="M22" s="3" t="n">
        <f aca="false">L22+3*F22</f>
        <v>10</v>
      </c>
      <c r="N22" s="5" t="n">
        <f aca="false">(3-3*B22)*SQRT(H22)+(3-3*C22)*SQRT(I22)+(3-3*D22)*SQRT(J22)+(3-3*E22)*SQRT(K22)+(3-3*F22)*SQRT(L22)+(3-3*G22)*SQRT(M22)</f>
        <v>29.4240869136989</v>
      </c>
    </row>
    <row r="23" customFormat="false" ht="15" hidden="false" customHeight="true" outlineLevel="0" collapsed="false">
      <c r="A23" s="3" t="n">
        <v>21</v>
      </c>
      <c r="B23" s="3" t="n">
        <f aca="false">MOD(INT($A23/1),2)</f>
        <v>1</v>
      </c>
      <c r="C23" s="3" t="n">
        <f aca="false">MOD(INT($A23/2),2)</f>
        <v>0</v>
      </c>
      <c r="D23" s="3" t="n">
        <f aca="false">MOD(INT($A23/4),2)</f>
        <v>1</v>
      </c>
      <c r="E23" s="3" t="n">
        <f aca="false">MOD(INT($A23/8),2)</f>
        <v>0</v>
      </c>
      <c r="F23" s="3" t="n">
        <f aca="false">MOD(INT($A23/16),2)</f>
        <v>1</v>
      </c>
      <c r="G23" s="3" t="n">
        <f aca="false">MOD(INT($A23/32),2)</f>
        <v>0</v>
      </c>
      <c r="H23" s="3" t="n">
        <v>4</v>
      </c>
      <c r="I23" s="3" t="n">
        <f aca="false">H23+3*B23</f>
        <v>7</v>
      </c>
      <c r="J23" s="3" t="n">
        <f aca="false">I23+3*C23</f>
        <v>7</v>
      </c>
      <c r="K23" s="3" t="n">
        <f aca="false">J23+3*D23</f>
        <v>10</v>
      </c>
      <c r="L23" s="3" t="n">
        <f aca="false">K23+3*E23</f>
        <v>10</v>
      </c>
      <c r="M23" s="3" t="n">
        <f aca="false">L23+3*F23</f>
        <v>13</v>
      </c>
      <c r="N23" s="5" t="n">
        <f aca="false">(3-3*B23)*SQRT(H23)+(3-3*C23)*SQRT(I23)+(3-3*D23)*SQRT(J23)+(3-3*E23)*SQRT(K23)+(3-3*F23)*SQRT(L23)+(3-3*G23)*SQRT(M23)</f>
        <v>28.2407407400909</v>
      </c>
    </row>
    <row r="24" customFormat="false" ht="15" hidden="false" customHeight="true" outlineLevel="0" collapsed="false">
      <c r="A24" s="3" t="n">
        <v>22</v>
      </c>
      <c r="B24" s="3" t="n">
        <f aca="false">MOD(INT($A24/1),2)</f>
        <v>0</v>
      </c>
      <c r="C24" s="3" t="n">
        <f aca="false">MOD(INT($A24/2),2)</f>
        <v>1</v>
      </c>
      <c r="D24" s="3" t="n">
        <f aca="false">MOD(INT($A24/4),2)</f>
        <v>1</v>
      </c>
      <c r="E24" s="3" t="n">
        <f aca="false">MOD(INT($A24/8),2)</f>
        <v>0</v>
      </c>
      <c r="F24" s="3" t="n">
        <f aca="false">MOD(INT($A24/16),2)</f>
        <v>1</v>
      </c>
      <c r="G24" s="3" t="n">
        <f aca="false">MOD(INT($A24/32),2)</f>
        <v>0</v>
      </c>
      <c r="H24" s="3" t="n">
        <v>4</v>
      </c>
      <c r="I24" s="3" t="n">
        <f aca="false">H24+3*B24</f>
        <v>4</v>
      </c>
      <c r="J24" s="3" t="n">
        <f aca="false">I24+3*C24</f>
        <v>7</v>
      </c>
      <c r="K24" s="3" t="n">
        <f aca="false">J24+3*D24</f>
        <v>10</v>
      </c>
      <c r="L24" s="3" t="n">
        <f aca="false">K24+3*E24</f>
        <v>10</v>
      </c>
      <c r="M24" s="3" t="n">
        <f aca="false">L24+3*F24</f>
        <v>13</v>
      </c>
      <c r="N24" s="5" t="n">
        <f aca="false">(3-3*B24)*SQRT(H24)+(3-3*C24)*SQRT(I24)+(3-3*D24)*SQRT(J24)+(3-3*E24)*SQRT(K24)+(3-3*F24)*SQRT(L24)+(3-3*G24)*SQRT(M24)</f>
        <v>26.3034868068971</v>
      </c>
    </row>
    <row r="25" customFormat="false" ht="15" hidden="false" customHeight="true" outlineLevel="0" collapsed="false">
      <c r="A25" s="3" t="n">
        <v>23</v>
      </c>
      <c r="B25" s="3" t="n">
        <f aca="false">MOD(INT($A25/1),2)</f>
        <v>1</v>
      </c>
      <c r="C25" s="3" t="n">
        <f aca="false">MOD(INT($A25/2),2)</f>
        <v>1</v>
      </c>
      <c r="D25" s="3" t="n">
        <f aca="false">MOD(INT($A25/4),2)</f>
        <v>1</v>
      </c>
      <c r="E25" s="3" t="n">
        <f aca="false">MOD(INT($A25/8),2)</f>
        <v>0</v>
      </c>
      <c r="F25" s="3" t="n">
        <f aca="false">MOD(INT($A25/16),2)</f>
        <v>1</v>
      </c>
      <c r="G25" s="3" t="n">
        <f aca="false">MOD(INT($A25/32),2)</f>
        <v>0</v>
      </c>
      <c r="H25" s="3" t="n">
        <v>4</v>
      </c>
      <c r="I25" s="3" t="n">
        <f aca="false">H25+3*B25</f>
        <v>7</v>
      </c>
      <c r="J25" s="3" t="n">
        <f aca="false">I25+3*C25</f>
        <v>10</v>
      </c>
      <c r="K25" s="3" t="n">
        <f aca="false">J25+3*D25</f>
        <v>13</v>
      </c>
      <c r="L25" s="3" t="n">
        <f aca="false">K25+3*E25</f>
        <v>13</v>
      </c>
      <c r="M25" s="3" t="n">
        <f aca="false">L25+3*F25</f>
        <v>16</v>
      </c>
      <c r="N25" s="5" t="n">
        <f aca="false">(3-3*B25)*SQRT(H25)+(3-3*C25)*SQRT(I25)+(3-3*D25)*SQRT(J25)+(3-3*E25)*SQRT(K25)+(3-3*F25)*SQRT(L25)+(3-3*G25)*SQRT(M25)</f>
        <v>22.816653826392</v>
      </c>
    </row>
    <row r="26" customFormat="false" ht="15" hidden="false" customHeight="true" outlineLevel="0" collapsed="false">
      <c r="A26" s="3" t="n">
        <v>24</v>
      </c>
      <c r="B26" s="3" t="n">
        <f aca="false">MOD(INT($A26/1),2)</f>
        <v>0</v>
      </c>
      <c r="C26" s="3" t="n">
        <f aca="false">MOD(INT($A26/2),2)</f>
        <v>0</v>
      </c>
      <c r="D26" s="3" t="n">
        <f aca="false">MOD(INT($A26/4),2)</f>
        <v>0</v>
      </c>
      <c r="E26" s="3" t="n">
        <f aca="false">MOD(INT($A26/8),2)</f>
        <v>1</v>
      </c>
      <c r="F26" s="3" t="n">
        <f aca="false">MOD(INT($A26/16),2)</f>
        <v>1</v>
      </c>
      <c r="G26" s="3" t="n">
        <f aca="false">MOD(INT($A26/32),2)</f>
        <v>0</v>
      </c>
      <c r="H26" s="3" t="n">
        <v>4</v>
      </c>
      <c r="I26" s="3" t="n">
        <f aca="false">H26+3*B26</f>
        <v>4</v>
      </c>
      <c r="J26" s="3" t="n">
        <f aca="false">I26+3*C26</f>
        <v>4</v>
      </c>
      <c r="K26" s="3" t="n">
        <f aca="false">J26+3*D26</f>
        <v>4</v>
      </c>
      <c r="L26" s="3" t="n">
        <f aca="false">K26+3*E26</f>
        <v>7</v>
      </c>
      <c r="M26" s="3" t="n">
        <f aca="false">L26+3*F26</f>
        <v>10</v>
      </c>
      <c r="N26" s="5" t="n">
        <f aca="false">(3-3*B26)*SQRT(H26)+(3-3*C26)*SQRT(I26)+(3-3*D26)*SQRT(J26)+(3-3*E26)*SQRT(K26)+(3-3*F26)*SQRT(L26)+(3-3*G26)*SQRT(M26)</f>
        <v>27.4868329805051</v>
      </c>
    </row>
    <row r="27" customFormat="false" ht="15" hidden="false" customHeight="true" outlineLevel="0" collapsed="false">
      <c r="A27" s="3" t="n">
        <v>25</v>
      </c>
      <c r="B27" s="3" t="n">
        <f aca="false">MOD(INT($A27/1),2)</f>
        <v>1</v>
      </c>
      <c r="C27" s="3" t="n">
        <f aca="false">MOD(INT($A27/2),2)</f>
        <v>0</v>
      </c>
      <c r="D27" s="3" t="n">
        <f aca="false">MOD(INT($A27/4),2)</f>
        <v>0</v>
      </c>
      <c r="E27" s="3" t="n">
        <f aca="false">MOD(INT($A27/8),2)</f>
        <v>1</v>
      </c>
      <c r="F27" s="3" t="n">
        <f aca="false">MOD(INT($A27/16),2)</f>
        <v>1</v>
      </c>
      <c r="G27" s="3" t="n">
        <f aca="false">MOD(INT($A27/32),2)</f>
        <v>0</v>
      </c>
      <c r="H27" s="3" t="n">
        <v>4</v>
      </c>
      <c r="I27" s="3" t="n">
        <f aca="false">H27+3*B27</f>
        <v>7</v>
      </c>
      <c r="J27" s="3" t="n">
        <f aca="false">I27+3*C27</f>
        <v>7</v>
      </c>
      <c r="K27" s="3" t="n">
        <f aca="false">J27+3*D27</f>
        <v>7</v>
      </c>
      <c r="L27" s="3" t="n">
        <f aca="false">K27+3*E27</f>
        <v>10</v>
      </c>
      <c r="M27" s="3" t="n">
        <f aca="false">L27+3*F27</f>
        <v>13</v>
      </c>
      <c r="N27" s="5" t="n">
        <f aca="false">(3-3*B27)*SQRT(H27)+(3-3*C27)*SQRT(I27)+(3-3*D27)*SQRT(J27)+(3-3*E27)*SQRT(K27)+(3-3*F27)*SQRT(L27)+(3-3*G27)*SQRT(M27)</f>
        <v>26.6911616927795</v>
      </c>
    </row>
    <row r="28" customFormat="false" ht="15" hidden="false" customHeight="true" outlineLevel="0" collapsed="false">
      <c r="A28" s="3" t="n">
        <v>26</v>
      </c>
      <c r="B28" s="3" t="n">
        <f aca="false">MOD(INT($A28/1),2)</f>
        <v>0</v>
      </c>
      <c r="C28" s="3" t="n">
        <f aca="false">MOD(INT($A28/2),2)</f>
        <v>1</v>
      </c>
      <c r="D28" s="3" t="n">
        <f aca="false">MOD(INT($A28/4),2)</f>
        <v>0</v>
      </c>
      <c r="E28" s="3" t="n">
        <f aca="false">MOD(INT($A28/8),2)</f>
        <v>1</v>
      </c>
      <c r="F28" s="3" t="n">
        <f aca="false">MOD(INT($A28/16),2)</f>
        <v>1</v>
      </c>
      <c r="G28" s="3" t="n">
        <f aca="false">MOD(INT($A28/32),2)</f>
        <v>0</v>
      </c>
      <c r="H28" s="3" t="n">
        <v>4</v>
      </c>
      <c r="I28" s="3" t="n">
        <f aca="false">H28+3*B28</f>
        <v>4</v>
      </c>
      <c r="J28" s="3" t="n">
        <f aca="false">I28+3*C28</f>
        <v>7</v>
      </c>
      <c r="K28" s="3" t="n">
        <f aca="false">J28+3*D28</f>
        <v>7</v>
      </c>
      <c r="L28" s="3" t="n">
        <f aca="false">K28+3*E28</f>
        <v>10</v>
      </c>
      <c r="M28" s="3" t="n">
        <f aca="false">L28+3*F28</f>
        <v>13</v>
      </c>
      <c r="N28" s="5" t="n">
        <f aca="false">(3-3*B28)*SQRT(H28)+(3-3*C28)*SQRT(I28)+(3-3*D28)*SQRT(J28)+(3-3*E28)*SQRT(K28)+(3-3*F28)*SQRT(L28)+(3-3*G28)*SQRT(M28)</f>
        <v>24.7539077595857</v>
      </c>
    </row>
    <row r="29" customFormat="false" ht="15" hidden="false" customHeight="true" outlineLevel="0" collapsed="false">
      <c r="A29" s="3" t="n">
        <v>27</v>
      </c>
      <c r="B29" s="3" t="n">
        <f aca="false">MOD(INT($A29/1),2)</f>
        <v>1</v>
      </c>
      <c r="C29" s="3" t="n">
        <f aca="false">MOD(INT($A29/2),2)</f>
        <v>1</v>
      </c>
      <c r="D29" s="3" t="n">
        <f aca="false">MOD(INT($A29/4),2)</f>
        <v>0</v>
      </c>
      <c r="E29" s="3" t="n">
        <f aca="false">MOD(INT($A29/8),2)</f>
        <v>1</v>
      </c>
      <c r="F29" s="3" t="n">
        <f aca="false">MOD(INT($A29/16),2)</f>
        <v>1</v>
      </c>
      <c r="G29" s="3" t="n">
        <f aca="false">MOD(INT($A29/32),2)</f>
        <v>0</v>
      </c>
      <c r="H29" s="3" t="n">
        <v>4</v>
      </c>
      <c r="I29" s="3" t="n">
        <f aca="false">H29+3*B29</f>
        <v>7</v>
      </c>
      <c r="J29" s="3" t="n">
        <f aca="false">I29+3*C29</f>
        <v>10</v>
      </c>
      <c r="K29" s="3" t="n">
        <f aca="false">J29+3*D29</f>
        <v>10</v>
      </c>
      <c r="L29" s="3" t="n">
        <f aca="false">K29+3*E29</f>
        <v>13</v>
      </c>
      <c r="M29" s="3" t="n">
        <f aca="false">L29+3*F29</f>
        <v>16</v>
      </c>
      <c r="N29" s="5" t="n">
        <f aca="false">(3-3*B29)*SQRT(H29)+(3-3*C29)*SQRT(I29)+(3-3*D29)*SQRT(J29)+(3-3*E29)*SQRT(K29)+(3-3*F29)*SQRT(L29)+(3-3*G29)*SQRT(M29)</f>
        <v>21.4868329805051</v>
      </c>
    </row>
    <row r="30" customFormat="false" ht="15" hidden="false" customHeight="true" outlineLevel="0" collapsed="false">
      <c r="A30" s="3" t="n">
        <v>28</v>
      </c>
      <c r="B30" s="3" t="n">
        <f aca="false">MOD(INT($A30/1),2)</f>
        <v>0</v>
      </c>
      <c r="C30" s="3" t="n">
        <f aca="false">MOD(INT($A30/2),2)</f>
        <v>0</v>
      </c>
      <c r="D30" s="3" t="n">
        <f aca="false">MOD(INT($A30/4),2)</f>
        <v>1</v>
      </c>
      <c r="E30" s="3" t="n">
        <f aca="false">MOD(INT($A30/8),2)</f>
        <v>1</v>
      </c>
      <c r="F30" s="3" t="n">
        <f aca="false">MOD(INT($A30/16),2)</f>
        <v>1</v>
      </c>
      <c r="G30" s="3" t="n">
        <f aca="false">MOD(INT($A30/32),2)</f>
        <v>0</v>
      </c>
      <c r="H30" s="3" t="n">
        <v>4</v>
      </c>
      <c r="I30" s="3" t="n">
        <f aca="false">H30+3*B30</f>
        <v>4</v>
      </c>
      <c r="J30" s="3" t="n">
        <f aca="false">I30+3*C30</f>
        <v>4</v>
      </c>
      <c r="K30" s="3" t="n">
        <f aca="false">J30+3*D30</f>
        <v>7</v>
      </c>
      <c r="L30" s="3" t="n">
        <f aca="false">K30+3*E30</f>
        <v>10</v>
      </c>
      <c r="M30" s="3" t="n">
        <f aca="false">L30+3*F30</f>
        <v>13</v>
      </c>
      <c r="N30" s="5" t="n">
        <f aca="false">(3-3*B30)*SQRT(H30)+(3-3*C30)*SQRT(I30)+(3-3*D30)*SQRT(J30)+(3-3*E30)*SQRT(K30)+(3-3*F30)*SQRT(L30)+(3-3*G30)*SQRT(M30)</f>
        <v>22.816653826392</v>
      </c>
    </row>
    <row r="31" customFormat="false" ht="15" hidden="false" customHeight="true" outlineLevel="0" collapsed="false">
      <c r="A31" s="3" t="n">
        <v>29</v>
      </c>
      <c r="B31" s="3" t="n">
        <f aca="false">MOD(INT($A31/1),2)</f>
        <v>1</v>
      </c>
      <c r="C31" s="3" t="n">
        <f aca="false">MOD(INT($A31/2),2)</f>
        <v>0</v>
      </c>
      <c r="D31" s="3" t="n">
        <f aca="false">MOD(INT($A31/4),2)</f>
        <v>1</v>
      </c>
      <c r="E31" s="3" t="n">
        <f aca="false">MOD(INT($A31/8),2)</f>
        <v>1</v>
      </c>
      <c r="F31" s="3" t="n">
        <f aca="false">MOD(INT($A31/16),2)</f>
        <v>1</v>
      </c>
      <c r="G31" s="3" t="n">
        <f aca="false">MOD(INT($A31/32),2)</f>
        <v>0</v>
      </c>
      <c r="H31" s="3" t="n">
        <v>4</v>
      </c>
      <c r="I31" s="3" t="n">
        <f aca="false">H31+3*B31</f>
        <v>7</v>
      </c>
      <c r="J31" s="3" t="n">
        <f aca="false">I31+3*C31</f>
        <v>7</v>
      </c>
      <c r="K31" s="3" t="n">
        <f aca="false">J31+3*D31</f>
        <v>10</v>
      </c>
      <c r="L31" s="3" t="n">
        <f aca="false">K31+3*E31</f>
        <v>13</v>
      </c>
      <c r="M31" s="3" t="n">
        <f aca="false">L31+3*F31</f>
        <v>16</v>
      </c>
      <c r="N31" s="5" t="n">
        <f aca="false">(3-3*B31)*SQRT(H31)+(3-3*C31)*SQRT(I31)+(3-3*D31)*SQRT(J31)+(3-3*E31)*SQRT(K31)+(3-3*F31)*SQRT(L31)+(3-3*G31)*SQRT(M31)</f>
        <v>19.9372539331938</v>
      </c>
    </row>
    <row r="32" customFormat="false" ht="15" hidden="false" customHeight="true" outlineLevel="0" collapsed="false">
      <c r="A32" s="3" t="n">
        <v>30</v>
      </c>
      <c r="B32" s="3" t="n">
        <f aca="false">MOD(INT($A32/1),2)</f>
        <v>0</v>
      </c>
      <c r="C32" s="3" t="n">
        <f aca="false">MOD(INT($A32/2),2)</f>
        <v>1</v>
      </c>
      <c r="D32" s="3" t="n">
        <f aca="false">MOD(INT($A32/4),2)</f>
        <v>1</v>
      </c>
      <c r="E32" s="3" t="n">
        <f aca="false">MOD(INT($A32/8),2)</f>
        <v>1</v>
      </c>
      <c r="F32" s="3" t="n">
        <f aca="false">MOD(INT($A32/16),2)</f>
        <v>1</v>
      </c>
      <c r="G32" s="3" t="n">
        <f aca="false">MOD(INT($A32/32),2)</f>
        <v>0</v>
      </c>
      <c r="H32" s="3" t="n">
        <v>4</v>
      </c>
      <c r="I32" s="3" t="n">
        <f aca="false">H32+3*B32</f>
        <v>4</v>
      </c>
      <c r="J32" s="3" t="n">
        <f aca="false">I32+3*C32</f>
        <v>7</v>
      </c>
      <c r="K32" s="3" t="n">
        <f aca="false">J32+3*D32</f>
        <v>10</v>
      </c>
      <c r="L32" s="3" t="n">
        <f aca="false">K32+3*E32</f>
        <v>13</v>
      </c>
      <c r="M32" s="3" t="n">
        <f aca="false">L32+3*F32</f>
        <v>16</v>
      </c>
      <c r="N32" s="5" t="n">
        <f aca="false">(3-3*B32)*SQRT(H32)+(3-3*C32)*SQRT(I32)+(3-3*D32)*SQRT(J32)+(3-3*E32)*SQRT(K32)+(3-3*F32)*SQRT(L32)+(3-3*G32)*SQRT(M32)</f>
        <v>18</v>
      </c>
    </row>
    <row r="33" customFormat="false" ht="15" hidden="false" customHeight="true" outlineLevel="0" collapsed="false">
      <c r="A33" s="3" t="n">
        <v>31</v>
      </c>
      <c r="B33" s="3" t="n">
        <f aca="false">MOD(INT($A33/1),2)</f>
        <v>1</v>
      </c>
      <c r="C33" s="3" t="n">
        <f aca="false">MOD(INT($A33/2),2)</f>
        <v>1</v>
      </c>
      <c r="D33" s="3" t="n">
        <f aca="false">MOD(INT($A33/4),2)</f>
        <v>1</v>
      </c>
      <c r="E33" s="3" t="n">
        <f aca="false">MOD(INT($A33/8),2)</f>
        <v>1</v>
      </c>
      <c r="F33" s="3" t="n">
        <f aca="false">MOD(INT($A33/16),2)</f>
        <v>1</v>
      </c>
      <c r="G33" s="3" t="n">
        <f aca="false">MOD(INT($A33/32),2)</f>
        <v>0</v>
      </c>
      <c r="H33" s="3" t="n">
        <v>4</v>
      </c>
      <c r="I33" s="3" t="n">
        <f aca="false">H33+3*B33</f>
        <v>7</v>
      </c>
      <c r="J33" s="3" t="n">
        <f aca="false">I33+3*C33</f>
        <v>10</v>
      </c>
      <c r="K33" s="3" t="n">
        <f aca="false">J33+3*D33</f>
        <v>13</v>
      </c>
      <c r="L33" s="3" t="n">
        <f aca="false">K33+3*E33</f>
        <v>16</v>
      </c>
      <c r="M33" s="3" t="n">
        <f aca="false">L33+3*F33</f>
        <v>19</v>
      </c>
      <c r="N33" s="5" t="n">
        <f aca="false">(3-3*B33)*SQRT(H33)+(3-3*C33)*SQRT(I33)+(3-3*D33)*SQRT(J33)+(3-3*E33)*SQRT(K33)+(3-3*F33)*SQRT(L33)+(3-3*G33)*SQRT(M33)</f>
        <v>13.076696830622</v>
      </c>
    </row>
    <row r="34" customFormat="false" ht="15" hidden="false" customHeight="true" outlineLevel="0" collapsed="false">
      <c r="A34" s="3" t="n">
        <v>32</v>
      </c>
      <c r="B34" s="3" t="n">
        <f aca="false">MOD(INT($A34/1),2)</f>
        <v>0</v>
      </c>
      <c r="C34" s="3" t="n">
        <f aca="false">MOD(INT($A34/2),2)</f>
        <v>0</v>
      </c>
      <c r="D34" s="3" t="n">
        <f aca="false">MOD(INT($A34/4),2)</f>
        <v>0</v>
      </c>
      <c r="E34" s="3" t="n">
        <f aca="false">MOD(INT($A34/8),2)</f>
        <v>0</v>
      </c>
      <c r="F34" s="3" t="n">
        <f aca="false">MOD(INT($A34/16),2)</f>
        <v>0</v>
      </c>
      <c r="G34" s="3" t="n">
        <f aca="false">MOD(INT($A34/32),2)</f>
        <v>1</v>
      </c>
      <c r="H34" s="3" t="n">
        <v>4</v>
      </c>
      <c r="I34" s="3" t="n">
        <f aca="false">H34+3*B34</f>
        <v>4</v>
      </c>
      <c r="J34" s="3" t="n">
        <f aca="false">I34+3*C34</f>
        <v>4</v>
      </c>
      <c r="K34" s="3" t="n">
        <f aca="false">J34+3*D34</f>
        <v>4</v>
      </c>
      <c r="L34" s="3" t="n">
        <f aca="false">K34+3*E34</f>
        <v>4</v>
      </c>
      <c r="M34" s="3" t="n">
        <f aca="false">L34+3*F34</f>
        <v>4</v>
      </c>
      <c r="N34" s="5" t="n">
        <f aca="false">(3-3*B34)*SQRT(H34)+(3-3*C34)*SQRT(I34)+(3-3*D34)*SQRT(J34)+(3-3*E34)*SQRT(K34)+(3-3*F34)*SQRT(L34)+(3-3*G34)*SQRT(M34)</f>
        <v>30</v>
      </c>
    </row>
    <row r="35" customFormat="false" ht="15" hidden="false" customHeight="true" outlineLevel="0" collapsed="false">
      <c r="A35" s="3" t="n">
        <v>33</v>
      </c>
      <c r="B35" s="3" t="n">
        <f aca="false">MOD(INT($A35/1),2)</f>
        <v>1</v>
      </c>
      <c r="C35" s="3" t="n">
        <f aca="false">MOD(INT($A35/2),2)</f>
        <v>0</v>
      </c>
      <c r="D35" s="3" t="n">
        <f aca="false">MOD(INT($A35/4),2)</f>
        <v>0</v>
      </c>
      <c r="E35" s="3" t="n">
        <f aca="false">MOD(INT($A35/8),2)</f>
        <v>0</v>
      </c>
      <c r="F35" s="3" t="n">
        <f aca="false">MOD(INT($A35/16),2)</f>
        <v>0</v>
      </c>
      <c r="G35" s="3" t="n">
        <f aca="false">MOD(INT($A35/32),2)</f>
        <v>1</v>
      </c>
      <c r="H35" s="3" t="n">
        <v>4</v>
      </c>
      <c r="I35" s="3" t="n">
        <f aca="false">H35+3*B35</f>
        <v>7</v>
      </c>
      <c r="J35" s="3" t="n">
        <f aca="false">I35+3*C35</f>
        <v>7</v>
      </c>
      <c r="K35" s="3" t="n">
        <f aca="false">J35+3*D35</f>
        <v>7</v>
      </c>
      <c r="L35" s="3" t="n">
        <f aca="false">K35+3*E35</f>
        <v>7</v>
      </c>
      <c r="M35" s="3" t="n">
        <f aca="false">L35+3*F35</f>
        <v>7</v>
      </c>
      <c r="N35" s="5" t="n">
        <f aca="false">(3-3*B35)*SQRT(H35)+(3-3*C35)*SQRT(I35)+(3-3*D35)*SQRT(J35)+(3-3*E35)*SQRT(K35)+(3-3*F35)*SQRT(L35)+(3-3*G35)*SQRT(M35)</f>
        <v>31.7490157327751</v>
      </c>
    </row>
    <row r="36" customFormat="false" ht="15" hidden="false" customHeight="true" outlineLevel="0" collapsed="false">
      <c r="A36" s="3" t="n">
        <v>34</v>
      </c>
      <c r="B36" s="3" t="n">
        <f aca="false">MOD(INT($A36/1),2)</f>
        <v>0</v>
      </c>
      <c r="C36" s="3" t="n">
        <f aca="false">MOD(INT($A36/2),2)</f>
        <v>1</v>
      </c>
      <c r="D36" s="3" t="n">
        <f aca="false">MOD(INT($A36/4),2)</f>
        <v>0</v>
      </c>
      <c r="E36" s="3" t="n">
        <f aca="false">MOD(INT($A36/8),2)</f>
        <v>0</v>
      </c>
      <c r="F36" s="3" t="n">
        <f aca="false">MOD(INT($A36/16),2)</f>
        <v>0</v>
      </c>
      <c r="G36" s="3" t="n">
        <f aca="false">MOD(INT($A36/32),2)</f>
        <v>1</v>
      </c>
      <c r="H36" s="3" t="n">
        <v>4</v>
      </c>
      <c r="I36" s="3" t="n">
        <f aca="false">H36+3*B36</f>
        <v>4</v>
      </c>
      <c r="J36" s="3" t="n">
        <f aca="false">I36+3*C36</f>
        <v>7</v>
      </c>
      <c r="K36" s="3" t="n">
        <f aca="false">J36+3*D36</f>
        <v>7</v>
      </c>
      <c r="L36" s="3" t="n">
        <f aca="false">K36+3*E36</f>
        <v>7</v>
      </c>
      <c r="M36" s="3" t="n">
        <f aca="false">L36+3*F36</f>
        <v>7</v>
      </c>
      <c r="N36" s="5" t="n">
        <f aca="false">(3-3*B36)*SQRT(H36)+(3-3*C36)*SQRT(I36)+(3-3*D36)*SQRT(J36)+(3-3*E36)*SQRT(K36)+(3-3*F36)*SQRT(L36)+(3-3*G36)*SQRT(M36)</f>
        <v>29.8117617995813</v>
      </c>
    </row>
    <row r="37" customFormat="false" ht="15" hidden="false" customHeight="true" outlineLevel="0" collapsed="false">
      <c r="A37" s="3" t="n">
        <v>35</v>
      </c>
      <c r="B37" s="3" t="n">
        <f aca="false">MOD(INT($A37/1),2)</f>
        <v>1</v>
      </c>
      <c r="C37" s="3" t="n">
        <f aca="false">MOD(INT($A37/2),2)</f>
        <v>1</v>
      </c>
      <c r="D37" s="3" t="n">
        <f aca="false">MOD(INT($A37/4),2)</f>
        <v>0</v>
      </c>
      <c r="E37" s="3" t="n">
        <f aca="false">MOD(INT($A37/8),2)</f>
        <v>0</v>
      </c>
      <c r="F37" s="3" t="n">
        <f aca="false">MOD(INT($A37/16),2)</f>
        <v>0</v>
      </c>
      <c r="G37" s="3" t="n">
        <f aca="false">MOD(INT($A37/32),2)</f>
        <v>1</v>
      </c>
      <c r="H37" s="3" t="n">
        <v>4</v>
      </c>
      <c r="I37" s="3" t="n">
        <f aca="false">H37+3*B37</f>
        <v>7</v>
      </c>
      <c r="J37" s="3" t="n">
        <f aca="false">I37+3*C37</f>
        <v>10</v>
      </c>
      <c r="K37" s="3" t="n">
        <f aca="false">J37+3*D37</f>
        <v>10</v>
      </c>
      <c r="L37" s="3" t="n">
        <f aca="false">K37+3*E37</f>
        <v>10</v>
      </c>
      <c r="M37" s="3" t="n">
        <f aca="false">L37+3*F37</f>
        <v>10</v>
      </c>
      <c r="N37" s="5" t="n">
        <f aca="false">(3-3*B37)*SQRT(H37)+(3-3*C37)*SQRT(I37)+(3-3*D37)*SQRT(J37)+(3-3*E37)*SQRT(K37)+(3-3*F37)*SQRT(L37)+(3-3*G37)*SQRT(M37)</f>
        <v>28.4604989415154</v>
      </c>
    </row>
    <row r="38" customFormat="false" ht="15" hidden="false" customHeight="true" outlineLevel="0" collapsed="false">
      <c r="A38" s="3" t="n">
        <v>36</v>
      </c>
      <c r="B38" s="3" t="n">
        <f aca="false">MOD(INT($A38/1),2)</f>
        <v>0</v>
      </c>
      <c r="C38" s="3" t="n">
        <f aca="false">MOD(INT($A38/2),2)</f>
        <v>0</v>
      </c>
      <c r="D38" s="3" t="n">
        <f aca="false">MOD(INT($A38/4),2)</f>
        <v>1</v>
      </c>
      <c r="E38" s="3" t="n">
        <f aca="false">MOD(INT($A38/8),2)</f>
        <v>0</v>
      </c>
      <c r="F38" s="3" t="n">
        <f aca="false">MOD(INT($A38/16),2)</f>
        <v>0</v>
      </c>
      <c r="G38" s="3" t="n">
        <f aca="false">MOD(INT($A38/32),2)</f>
        <v>1</v>
      </c>
      <c r="H38" s="3" t="n">
        <v>4</v>
      </c>
      <c r="I38" s="3" t="n">
        <f aca="false">H38+3*B38</f>
        <v>4</v>
      </c>
      <c r="J38" s="3" t="n">
        <f aca="false">I38+3*C38</f>
        <v>4</v>
      </c>
      <c r="K38" s="3" t="n">
        <f aca="false">J38+3*D38</f>
        <v>7</v>
      </c>
      <c r="L38" s="3" t="n">
        <f aca="false">K38+3*E38</f>
        <v>7</v>
      </c>
      <c r="M38" s="3" t="n">
        <f aca="false">L38+3*F38</f>
        <v>7</v>
      </c>
      <c r="N38" s="5" t="n">
        <f aca="false">(3-3*B38)*SQRT(H38)+(3-3*C38)*SQRT(I38)+(3-3*D38)*SQRT(J38)+(3-3*E38)*SQRT(K38)+(3-3*F38)*SQRT(L38)+(3-3*G38)*SQRT(M38)</f>
        <v>27.8745078663875</v>
      </c>
    </row>
    <row r="39" customFormat="false" ht="15" hidden="false" customHeight="true" outlineLevel="0" collapsed="false">
      <c r="A39" s="3" t="n">
        <v>37</v>
      </c>
      <c r="B39" s="3" t="n">
        <f aca="false">MOD(INT($A39/1),2)</f>
        <v>1</v>
      </c>
      <c r="C39" s="3" t="n">
        <f aca="false">MOD(INT($A39/2),2)</f>
        <v>0</v>
      </c>
      <c r="D39" s="3" t="n">
        <f aca="false">MOD(INT($A39/4),2)</f>
        <v>1</v>
      </c>
      <c r="E39" s="3" t="n">
        <f aca="false">MOD(INT($A39/8),2)</f>
        <v>0</v>
      </c>
      <c r="F39" s="3" t="n">
        <f aca="false">MOD(INT($A39/16),2)</f>
        <v>0</v>
      </c>
      <c r="G39" s="3" t="n">
        <f aca="false">MOD(INT($A39/32),2)</f>
        <v>1</v>
      </c>
      <c r="H39" s="3" t="n">
        <v>4</v>
      </c>
      <c r="I39" s="3" t="n">
        <f aca="false">H39+3*B39</f>
        <v>7</v>
      </c>
      <c r="J39" s="3" t="n">
        <f aca="false">I39+3*C39</f>
        <v>7</v>
      </c>
      <c r="K39" s="3" t="n">
        <f aca="false">J39+3*D39</f>
        <v>10</v>
      </c>
      <c r="L39" s="3" t="n">
        <f aca="false">K39+3*E39</f>
        <v>10</v>
      </c>
      <c r="M39" s="3" t="n">
        <f aca="false">L39+3*F39</f>
        <v>10</v>
      </c>
      <c r="N39" s="5" t="n">
        <f aca="false">(3-3*B39)*SQRT(H39)+(3-3*C39)*SQRT(I39)+(3-3*D39)*SQRT(J39)+(3-3*E39)*SQRT(K39)+(3-3*F39)*SQRT(L39)+(3-3*G39)*SQRT(M39)</f>
        <v>26.9109198942041</v>
      </c>
    </row>
    <row r="40" customFormat="false" ht="15" hidden="false" customHeight="true" outlineLevel="0" collapsed="false">
      <c r="A40" s="3" t="n">
        <v>38</v>
      </c>
      <c r="B40" s="3" t="n">
        <f aca="false">MOD(INT($A40/1),2)</f>
        <v>0</v>
      </c>
      <c r="C40" s="3" t="n">
        <f aca="false">MOD(INT($A40/2),2)</f>
        <v>1</v>
      </c>
      <c r="D40" s="3" t="n">
        <f aca="false">MOD(INT($A40/4),2)</f>
        <v>1</v>
      </c>
      <c r="E40" s="3" t="n">
        <f aca="false">MOD(INT($A40/8),2)</f>
        <v>0</v>
      </c>
      <c r="F40" s="3" t="n">
        <f aca="false">MOD(INT($A40/16),2)</f>
        <v>0</v>
      </c>
      <c r="G40" s="3" t="n">
        <f aca="false">MOD(INT($A40/32),2)</f>
        <v>1</v>
      </c>
      <c r="H40" s="3" t="n">
        <v>4</v>
      </c>
      <c r="I40" s="3" t="n">
        <f aca="false">H40+3*B40</f>
        <v>4</v>
      </c>
      <c r="J40" s="3" t="n">
        <f aca="false">I40+3*C40</f>
        <v>7</v>
      </c>
      <c r="K40" s="3" t="n">
        <f aca="false">J40+3*D40</f>
        <v>10</v>
      </c>
      <c r="L40" s="3" t="n">
        <f aca="false">K40+3*E40</f>
        <v>10</v>
      </c>
      <c r="M40" s="3" t="n">
        <f aca="false">L40+3*F40</f>
        <v>10</v>
      </c>
      <c r="N40" s="5" t="n">
        <f aca="false">(3-3*B40)*SQRT(H40)+(3-3*C40)*SQRT(I40)+(3-3*D40)*SQRT(J40)+(3-3*E40)*SQRT(K40)+(3-3*F40)*SQRT(L40)+(3-3*G40)*SQRT(M40)</f>
        <v>24.9736659610103</v>
      </c>
    </row>
    <row r="41" customFormat="false" ht="15" hidden="false" customHeight="true" outlineLevel="0" collapsed="false">
      <c r="A41" s="3" t="n">
        <v>39</v>
      </c>
      <c r="B41" s="3" t="n">
        <f aca="false">MOD(INT($A41/1),2)</f>
        <v>1</v>
      </c>
      <c r="C41" s="3" t="n">
        <f aca="false">MOD(INT($A41/2),2)</f>
        <v>1</v>
      </c>
      <c r="D41" s="3" t="n">
        <f aca="false">MOD(INT($A41/4),2)</f>
        <v>1</v>
      </c>
      <c r="E41" s="3" t="n">
        <f aca="false">MOD(INT($A41/8),2)</f>
        <v>0</v>
      </c>
      <c r="F41" s="3" t="n">
        <f aca="false">MOD(INT($A41/16),2)</f>
        <v>0</v>
      </c>
      <c r="G41" s="3" t="n">
        <f aca="false">MOD(INT($A41/32),2)</f>
        <v>1</v>
      </c>
      <c r="H41" s="3" t="n">
        <v>4</v>
      </c>
      <c r="I41" s="3" t="n">
        <f aca="false">H41+3*B41</f>
        <v>7</v>
      </c>
      <c r="J41" s="3" t="n">
        <f aca="false">I41+3*C41</f>
        <v>10</v>
      </c>
      <c r="K41" s="3" t="n">
        <f aca="false">J41+3*D41</f>
        <v>13</v>
      </c>
      <c r="L41" s="3" t="n">
        <f aca="false">K41+3*E41</f>
        <v>13</v>
      </c>
      <c r="M41" s="3" t="n">
        <f aca="false">L41+3*F41</f>
        <v>13</v>
      </c>
      <c r="N41" s="5" t="n">
        <f aca="false">(3-3*B41)*SQRT(H41)+(3-3*C41)*SQRT(I41)+(3-3*D41)*SQRT(J41)+(3-3*E41)*SQRT(K41)+(3-3*F41)*SQRT(L41)+(3-3*G41)*SQRT(M41)</f>
        <v>21.6333076527839</v>
      </c>
    </row>
    <row r="42" customFormat="false" ht="15" hidden="false" customHeight="true" outlineLevel="0" collapsed="false">
      <c r="A42" s="3" t="n">
        <v>40</v>
      </c>
      <c r="B42" s="3" t="n">
        <f aca="false">MOD(INT($A42/1),2)</f>
        <v>0</v>
      </c>
      <c r="C42" s="3" t="n">
        <f aca="false">MOD(INT($A42/2),2)</f>
        <v>0</v>
      </c>
      <c r="D42" s="3" t="n">
        <f aca="false">MOD(INT($A42/4),2)</f>
        <v>0</v>
      </c>
      <c r="E42" s="3" t="n">
        <f aca="false">MOD(INT($A42/8),2)</f>
        <v>1</v>
      </c>
      <c r="F42" s="3" t="n">
        <f aca="false">MOD(INT($A42/16),2)</f>
        <v>0</v>
      </c>
      <c r="G42" s="3" t="n">
        <f aca="false">MOD(INT($A42/32),2)</f>
        <v>1</v>
      </c>
      <c r="H42" s="3" t="n">
        <v>4</v>
      </c>
      <c r="I42" s="3" t="n">
        <f aca="false">H42+3*B42</f>
        <v>4</v>
      </c>
      <c r="J42" s="3" t="n">
        <f aca="false">I42+3*C42</f>
        <v>4</v>
      </c>
      <c r="K42" s="3" t="n">
        <f aca="false">J42+3*D42</f>
        <v>4</v>
      </c>
      <c r="L42" s="3" t="n">
        <f aca="false">K42+3*E42</f>
        <v>7</v>
      </c>
      <c r="M42" s="3" t="n">
        <f aca="false">L42+3*F42</f>
        <v>7</v>
      </c>
      <c r="N42" s="5" t="n">
        <f aca="false">(3-3*B42)*SQRT(H42)+(3-3*C42)*SQRT(I42)+(3-3*D42)*SQRT(J42)+(3-3*E42)*SQRT(K42)+(3-3*F42)*SQRT(L42)+(3-3*G42)*SQRT(M42)</f>
        <v>25.9372539331938</v>
      </c>
    </row>
    <row r="43" customFormat="false" ht="15" hidden="false" customHeight="true" outlineLevel="0" collapsed="false">
      <c r="A43" s="3" t="n">
        <v>41</v>
      </c>
      <c r="B43" s="3" t="n">
        <f aca="false">MOD(INT($A43/1),2)</f>
        <v>1</v>
      </c>
      <c r="C43" s="3" t="n">
        <f aca="false">MOD(INT($A43/2),2)</f>
        <v>0</v>
      </c>
      <c r="D43" s="3" t="n">
        <f aca="false">MOD(INT($A43/4),2)</f>
        <v>0</v>
      </c>
      <c r="E43" s="3" t="n">
        <f aca="false">MOD(INT($A43/8),2)</f>
        <v>1</v>
      </c>
      <c r="F43" s="3" t="n">
        <f aca="false">MOD(INT($A43/16),2)</f>
        <v>0</v>
      </c>
      <c r="G43" s="3" t="n">
        <f aca="false">MOD(INT($A43/32),2)</f>
        <v>1</v>
      </c>
      <c r="H43" s="3" t="n">
        <v>4</v>
      </c>
      <c r="I43" s="3" t="n">
        <f aca="false">H43+3*B43</f>
        <v>7</v>
      </c>
      <c r="J43" s="3" t="n">
        <f aca="false">I43+3*C43</f>
        <v>7</v>
      </c>
      <c r="K43" s="3" t="n">
        <f aca="false">J43+3*D43</f>
        <v>7</v>
      </c>
      <c r="L43" s="3" t="n">
        <f aca="false">K43+3*E43</f>
        <v>10</v>
      </c>
      <c r="M43" s="3" t="n">
        <f aca="false">L43+3*F43</f>
        <v>10</v>
      </c>
      <c r="N43" s="5" t="n">
        <f aca="false">(3-3*B43)*SQRT(H43)+(3-3*C43)*SQRT(I43)+(3-3*D43)*SQRT(J43)+(3-3*E43)*SQRT(K43)+(3-3*F43)*SQRT(L43)+(3-3*G43)*SQRT(M43)</f>
        <v>25.3613408468927</v>
      </c>
    </row>
    <row r="44" customFormat="false" ht="15" hidden="false" customHeight="true" outlineLevel="0" collapsed="false">
      <c r="A44" s="3" t="n">
        <v>42</v>
      </c>
      <c r="B44" s="3" t="n">
        <f aca="false">MOD(INT($A44/1),2)</f>
        <v>0</v>
      </c>
      <c r="C44" s="3" t="n">
        <f aca="false">MOD(INT($A44/2),2)</f>
        <v>1</v>
      </c>
      <c r="D44" s="3" t="n">
        <f aca="false">MOD(INT($A44/4),2)</f>
        <v>0</v>
      </c>
      <c r="E44" s="3" t="n">
        <f aca="false">MOD(INT($A44/8),2)</f>
        <v>1</v>
      </c>
      <c r="F44" s="3" t="n">
        <f aca="false">MOD(INT($A44/16),2)</f>
        <v>0</v>
      </c>
      <c r="G44" s="3" t="n">
        <f aca="false">MOD(INT($A44/32),2)</f>
        <v>1</v>
      </c>
      <c r="H44" s="3" t="n">
        <v>4</v>
      </c>
      <c r="I44" s="3" t="n">
        <f aca="false">H44+3*B44</f>
        <v>4</v>
      </c>
      <c r="J44" s="3" t="n">
        <f aca="false">I44+3*C44</f>
        <v>7</v>
      </c>
      <c r="K44" s="3" t="n">
        <f aca="false">J44+3*D44</f>
        <v>7</v>
      </c>
      <c r="L44" s="3" t="n">
        <f aca="false">K44+3*E44</f>
        <v>10</v>
      </c>
      <c r="M44" s="3" t="n">
        <f aca="false">L44+3*F44</f>
        <v>10</v>
      </c>
      <c r="N44" s="5" t="n">
        <f aca="false">(3-3*B44)*SQRT(H44)+(3-3*C44)*SQRT(I44)+(3-3*D44)*SQRT(J44)+(3-3*E44)*SQRT(K44)+(3-3*F44)*SQRT(L44)+(3-3*G44)*SQRT(M44)</f>
        <v>23.4240869136989</v>
      </c>
    </row>
    <row r="45" customFormat="false" ht="15" hidden="false" customHeight="true" outlineLevel="0" collapsed="false">
      <c r="A45" s="3" t="n">
        <v>43</v>
      </c>
      <c r="B45" s="3" t="n">
        <f aca="false">MOD(INT($A45/1),2)</f>
        <v>1</v>
      </c>
      <c r="C45" s="3" t="n">
        <f aca="false">MOD(INT($A45/2),2)</f>
        <v>1</v>
      </c>
      <c r="D45" s="3" t="n">
        <f aca="false">MOD(INT($A45/4),2)</f>
        <v>0</v>
      </c>
      <c r="E45" s="3" t="n">
        <f aca="false">MOD(INT($A45/8),2)</f>
        <v>1</v>
      </c>
      <c r="F45" s="3" t="n">
        <f aca="false">MOD(INT($A45/16),2)</f>
        <v>0</v>
      </c>
      <c r="G45" s="3" t="n">
        <f aca="false">MOD(INT($A45/32),2)</f>
        <v>1</v>
      </c>
      <c r="H45" s="3" t="n">
        <v>4</v>
      </c>
      <c r="I45" s="3" t="n">
        <f aca="false">H45+3*B45</f>
        <v>7</v>
      </c>
      <c r="J45" s="3" t="n">
        <f aca="false">I45+3*C45</f>
        <v>10</v>
      </c>
      <c r="K45" s="3" t="n">
        <f aca="false">J45+3*D45</f>
        <v>10</v>
      </c>
      <c r="L45" s="3" t="n">
        <f aca="false">K45+3*E45</f>
        <v>13</v>
      </c>
      <c r="M45" s="3" t="n">
        <f aca="false">L45+3*F45</f>
        <v>13</v>
      </c>
      <c r="N45" s="5" t="n">
        <f aca="false">(3-3*B45)*SQRT(H45)+(3-3*C45)*SQRT(I45)+(3-3*D45)*SQRT(J45)+(3-3*E45)*SQRT(K45)+(3-3*F45)*SQRT(L45)+(3-3*G45)*SQRT(M45)</f>
        <v>20.3034868068971</v>
      </c>
    </row>
    <row r="46" customFormat="false" ht="15" hidden="false" customHeight="true" outlineLevel="0" collapsed="false">
      <c r="A46" s="3" t="n">
        <v>44</v>
      </c>
      <c r="B46" s="3" t="n">
        <f aca="false">MOD(INT($A46/1),2)</f>
        <v>0</v>
      </c>
      <c r="C46" s="3" t="n">
        <f aca="false">MOD(INT($A46/2),2)</f>
        <v>0</v>
      </c>
      <c r="D46" s="3" t="n">
        <f aca="false">MOD(INT($A46/4),2)</f>
        <v>1</v>
      </c>
      <c r="E46" s="3" t="n">
        <f aca="false">MOD(INT($A46/8),2)</f>
        <v>1</v>
      </c>
      <c r="F46" s="3" t="n">
        <f aca="false">MOD(INT($A46/16),2)</f>
        <v>0</v>
      </c>
      <c r="G46" s="3" t="n">
        <f aca="false">MOD(INT($A46/32),2)</f>
        <v>1</v>
      </c>
      <c r="H46" s="3" t="n">
        <v>4</v>
      </c>
      <c r="I46" s="3" t="n">
        <f aca="false">H46+3*B46</f>
        <v>4</v>
      </c>
      <c r="J46" s="3" t="n">
        <f aca="false">I46+3*C46</f>
        <v>4</v>
      </c>
      <c r="K46" s="3" t="n">
        <f aca="false">J46+3*D46</f>
        <v>7</v>
      </c>
      <c r="L46" s="3" t="n">
        <f aca="false">K46+3*E46</f>
        <v>10</v>
      </c>
      <c r="M46" s="3" t="n">
        <f aca="false">L46+3*F46</f>
        <v>10</v>
      </c>
      <c r="N46" s="5" t="n">
        <f aca="false">(3-3*B46)*SQRT(H46)+(3-3*C46)*SQRT(I46)+(3-3*D46)*SQRT(J46)+(3-3*E46)*SQRT(K46)+(3-3*F46)*SQRT(L46)+(3-3*G46)*SQRT(M46)</f>
        <v>21.4868329805051</v>
      </c>
    </row>
    <row r="47" customFormat="false" ht="15" hidden="false" customHeight="true" outlineLevel="0" collapsed="false">
      <c r="A47" s="3" t="n">
        <v>45</v>
      </c>
      <c r="B47" s="3" t="n">
        <f aca="false">MOD(INT($A47/1),2)</f>
        <v>1</v>
      </c>
      <c r="C47" s="3" t="n">
        <f aca="false">MOD(INT($A47/2),2)</f>
        <v>0</v>
      </c>
      <c r="D47" s="3" t="n">
        <f aca="false">MOD(INT($A47/4),2)</f>
        <v>1</v>
      </c>
      <c r="E47" s="3" t="n">
        <f aca="false">MOD(INT($A47/8),2)</f>
        <v>1</v>
      </c>
      <c r="F47" s="3" t="n">
        <f aca="false">MOD(INT($A47/16),2)</f>
        <v>0</v>
      </c>
      <c r="G47" s="3" t="n">
        <f aca="false">MOD(INT($A47/32),2)</f>
        <v>1</v>
      </c>
      <c r="H47" s="3" t="n">
        <v>4</v>
      </c>
      <c r="I47" s="3" t="n">
        <f aca="false">H47+3*B47</f>
        <v>7</v>
      </c>
      <c r="J47" s="3" t="n">
        <f aca="false">I47+3*C47</f>
        <v>7</v>
      </c>
      <c r="K47" s="3" t="n">
        <f aca="false">J47+3*D47</f>
        <v>10</v>
      </c>
      <c r="L47" s="3" t="n">
        <f aca="false">K47+3*E47</f>
        <v>13</v>
      </c>
      <c r="M47" s="3" t="n">
        <f aca="false">L47+3*F47</f>
        <v>13</v>
      </c>
      <c r="N47" s="5" t="n">
        <f aca="false">(3-3*B47)*SQRT(H47)+(3-3*C47)*SQRT(I47)+(3-3*D47)*SQRT(J47)+(3-3*E47)*SQRT(K47)+(3-3*F47)*SQRT(L47)+(3-3*G47)*SQRT(M47)</f>
        <v>18.7539077595857</v>
      </c>
    </row>
    <row r="48" customFormat="false" ht="15" hidden="false" customHeight="true" outlineLevel="0" collapsed="false">
      <c r="A48" s="3" t="n">
        <v>46</v>
      </c>
      <c r="B48" s="3" t="n">
        <f aca="false">MOD(INT($A48/1),2)</f>
        <v>0</v>
      </c>
      <c r="C48" s="3" t="n">
        <f aca="false">MOD(INT($A48/2),2)</f>
        <v>1</v>
      </c>
      <c r="D48" s="3" t="n">
        <f aca="false">MOD(INT($A48/4),2)</f>
        <v>1</v>
      </c>
      <c r="E48" s="3" t="n">
        <f aca="false">MOD(INT($A48/8),2)</f>
        <v>1</v>
      </c>
      <c r="F48" s="3" t="n">
        <f aca="false">MOD(INT($A48/16),2)</f>
        <v>0</v>
      </c>
      <c r="G48" s="3" t="n">
        <f aca="false">MOD(INT($A48/32),2)</f>
        <v>1</v>
      </c>
      <c r="H48" s="3" t="n">
        <v>4</v>
      </c>
      <c r="I48" s="3" t="n">
        <f aca="false">H48+3*B48</f>
        <v>4</v>
      </c>
      <c r="J48" s="3" t="n">
        <f aca="false">I48+3*C48</f>
        <v>7</v>
      </c>
      <c r="K48" s="3" t="n">
        <f aca="false">J48+3*D48</f>
        <v>10</v>
      </c>
      <c r="L48" s="3" t="n">
        <f aca="false">K48+3*E48</f>
        <v>13</v>
      </c>
      <c r="M48" s="3" t="n">
        <f aca="false">L48+3*F48</f>
        <v>13</v>
      </c>
      <c r="N48" s="5" t="n">
        <f aca="false">(3-3*B48)*SQRT(H48)+(3-3*C48)*SQRT(I48)+(3-3*D48)*SQRT(J48)+(3-3*E48)*SQRT(K48)+(3-3*F48)*SQRT(L48)+(3-3*G48)*SQRT(M48)</f>
        <v>16.816653826392</v>
      </c>
    </row>
    <row r="49" customFormat="false" ht="15" hidden="false" customHeight="true" outlineLevel="0" collapsed="false">
      <c r="A49" s="3" t="n">
        <v>47</v>
      </c>
      <c r="B49" s="3" t="n">
        <f aca="false">MOD(INT($A49/1),2)</f>
        <v>1</v>
      </c>
      <c r="C49" s="3" t="n">
        <f aca="false">MOD(INT($A49/2),2)</f>
        <v>1</v>
      </c>
      <c r="D49" s="3" t="n">
        <f aca="false">MOD(INT($A49/4),2)</f>
        <v>1</v>
      </c>
      <c r="E49" s="3" t="n">
        <f aca="false">MOD(INT($A49/8),2)</f>
        <v>1</v>
      </c>
      <c r="F49" s="3" t="n">
        <f aca="false">MOD(INT($A49/16),2)</f>
        <v>0</v>
      </c>
      <c r="G49" s="3" t="n">
        <f aca="false">MOD(INT($A49/32),2)</f>
        <v>1</v>
      </c>
      <c r="H49" s="3" t="n">
        <v>4</v>
      </c>
      <c r="I49" s="3" t="n">
        <f aca="false">H49+3*B49</f>
        <v>7</v>
      </c>
      <c r="J49" s="3" t="n">
        <f aca="false">I49+3*C49</f>
        <v>10</v>
      </c>
      <c r="K49" s="3" t="n">
        <f aca="false">J49+3*D49</f>
        <v>13</v>
      </c>
      <c r="L49" s="3" t="n">
        <f aca="false">K49+3*E49</f>
        <v>16</v>
      </c>
      <c r="M49" s="3" t="n">
        <f aca="false">L49+3*F49</f>
        <v>16</v>
      </c>
      <c r="N49" s="5" t="n">
        <f aca="false">(3-3*B49)*SQRT(H49)+(3-3*C49)*SQRT(I49)+(3-3*D49)*SQRT(J49)+(3-3*E49)*SQRT(K49)+(3-3*F49)*SQRT(L49)+(3-3*G49)*SQRT(M49)</f>
        <v>12</v>
      </c>
    </row>
    <row r="50" customFormat="false" ht="15" hidden="false" customHeight="true" outlineLevel="0" collapsed="false">
      <c r="A50" s="3" t="n">
        <v>48</v>
      </c>
      <c r="B50" s="3" t="n">
        <f aca="false">MOD(INT($A50/1),2)</f>
        <v>0</v>
      </c>
      <c r="C50" s="3" t="n">
        <f aca="false">MOD(INT($A50/2),2)</f>
        <v>0</v>
      </c>
      <c r="D50" s="3" t="n">
        <f aca="false">MOD(INT($A50/4),2)</f>
        <v>0</v>
      </c>
      <c r="E50" s="3" t="n">
        <f aca="false">MOD(INT($A50/8),2)</f>
        <v>0</v>
      </c>
      <c r="F50" s="3" t="n">
        <f aca="false">MOD(INT($A50/16),2)</f>
        <v>1</v>
      </c>
      <c r="G50" s="3" t="n">
        <f aca="false">MOD(INT($A50/32),2)</f>
        <v>1</v>
      </c>
      <c r="H50" s="3" t="n">
        <v>4</v>
      </c>
      <c r="I50" s="3" t="n">
        <f aca="false">H50+3*B50</f>
        <v>4</v>
      </c>
      <c r="J50" s="3" t="n">
        <f aca="false">I50+3*C50</f>
        <v>4</v>
      </c>
      <c r="K50" s="3" t="n">
        <f aca="false">J50+3*D50</f>
        <v>4</v>
      </c>
      <c r="L50" s="3" t="n">
        <f aca="false">K50+3*E50</f>
        <v>4</v>
      </c>
      <c r="M50" s="3" t="n">
        <f aca="false">L50+3*F50</f>
        <v>7</v>
      </c>
      <c r="N50" s="5" t="n">
        <f aca="false">(3-3*B50)*SQRT(H50)+(3-3*C50)*SQRT(I50)+(3-3*D50)*SQRT(J50)+(3-3*E50)*SQRT(K50)+(3-3*F50)*SQRT(L50)+(3-3*G50)*SQRT(M50)</f>
        <v>24</v>
      </c>
    </row>
    <row r="51" customFormat="false" ht="15" hidden="false" customHeight="true" outlineLevel="0" collapsed="false">
      <c r="A51" s="3" t="n">
        <v>49</v>
      </c>
      <c r="B51" s="3" t="n">
        <f aca="false">MOD(INT($A51/1),2)</f>
        <v>1</v>
      </c>
      <c r="C51" s="3" t="n">
        <f aca="false">MOD(INT($A51/2),2)</f>
        <v>0</v>
      </c>
      <c r="D51" s="3" t="n">
        <f aca="false">MOD(INT($A51/4),2)</f>
        <v>0</v>
      </c>
      <c r="E51" s="3" t="n">
        <f aca="false">MOD(INT($A51/8),2)</f>
        <v>0</v>
      </c>
      <c r="F51" s="3" t="n">
        <f aca="false">MOD(INT($A51/16),2)</f>
        <v>1</v>
      </c>
      <c r="G51" s="3" t="n">
        <f aca="false">MOD(INT($A51/32),2)</f>
        <v>1</v>
      </c>
      <c r="H51" s="3" t="n">
        <v>4</v>
      </c>
      <c r="I51" s="3" t="n">
        <f aca="false">H51+3*B51</f>
        <v>7</v>
      </c>
      <c r="J51" s="3" t="n">
        <f aca="false">I51+3*C51</f>
        <v>7</v>
      </c>
      <c r="K51" s="3" t="n">
        <f aca="false">J51+3*D51</f>
        <v>7</v>
      </c>
      <c r="L51" s="3" t="n">
        <f aca="false">K51+3*E51</f>
        <v>7</v>
      </c>
      <c r="M51" s="3" t="n">
        <f aca="false">L51+3*F51</f>
        <v>10</v>
      </c>
      <c r="N51" s="5" t="n">
        <f aca="false">(3-3*B51)*SQRT(H51)+(3-3*C51)*SQRT(I51)+(3-3*D51)*SQRT(J51)+(3-3*E51)*SQRT(K51)+(3-3*F51)*SQRT(L51)+(3-3*G51)*SQRT(M51)</f>
        <v>23.8117617995813</v>
      </c>
    </row>
    <row r="52" customFormat="false" ht="15" hidden="false" customHeight="true" outlineLevel="0" collapsed="false">
      <c r="A52" s="3" t="n">
        <v>50</v>
      </c>
      <c r="B52" s="3" t="n">
        <f aca="false">MOD(INT($A52/1),2)</f>
        <v>0</v>
      </c>
      <c r="C52" s="3" t="n">
        <f aca="false">MOD(INT($A52/2),2)</f>
        <v>1</v>
      </c>
      <c r="D52" s="3" t="n">
        <f aca="false">MOD(INT($A52/4),2)</f>
        <v>0</v>
      </c>
      <c r="E52" s="3" t="n">
        <f aca="false">MOD(INT($A52/8),2)</f>
        <v>0</v>
      </c>
      <c r="F52" s="3" t="n">
        <f aca="false">MOD(INT($A52/16),2)</f>
        <v>1</v>
      </c>
      <c r="G52" s="3" t="n">
        <f aca="false">MOD(INT($A52/32),2)</f>
        <v>1</v>
      </c>
      <c r="H52" s="3" t="n">
        <v>4</v>
      </c>
      <c r="I52" s="3" t="n">
        <f aca="false">H52+3*B52</f>
        <v>4</v>
      </c>
      <c r="J52" s="3" t="n">
        <f aca="false">I52+3*C52</f>
        <v>7</v>
      </c>
      <c r="K52" s="3" t="n">
        <f aca="false">J52+3*D52</f>
        <v>7</v>
      </c>
      <c r="L52" s="3" t="n">
        <f aca="false">K52+3*E52</f>
        <v>7</v>
      </c>
      <c r="M52" s="3" t="n">
        <f aca="false">L52+3*F52</f>
        <v>10</v>
      </c>
      <c r="N52" s="5" t="n">
        <f aca="false">(3-3*B52)*SQRT(H52)+(3-3*C52)*SQRT(I52)+(3-3*D52)*SQRT(J52)+(3-3*E52)*SQRT(K52)+(3-3*F52)*SQRT(L52)+(3-3*G52)*SQRT(M52)</f>
        <v>21.8745078663875</v>
      </c>
    </row>
    <row r="53" customFormat="false" ht="15" hidden="false" customHeight="true" outlineLevel="0" collapsed="false">
      <c r="A53" s="3" t="n">
        <v>51</v>
      </c>
      <c r="B53" s="3" t="n">
        <f aca="false">MOD(INT($A53/1),2)</f>
        <v>1</v>
      </c>
      <c r="C53" s="3" t="n">
        <f aca="false">MOD(INT($A53/2),2)</f>
        <v>1</v>
      </c>
      <c r="D53" s="3" t="n">
        <f aca="false">MOD(INT($A53/4),2)</f>
        <v>0</v>
      </c>
      <c r="E53" s="3" t="n">
        <f aca="false">MOD(INT($A53/8),2)</f>
        <v>0</v>
      </c>
      <c r="F53" s="3" t="n">
        <f aca="false">MOD(INT($A53/16),2)</f>
        <v>1</v>
      </c>
      <c r="G53" s="3" t="n">
        <f aca="false">MOD(INT($A53/32),2)</f>
        <v>1</v>
      </c>
      <c r="H53" s="3" t="n">
        <v>4</v>
      </c>
      <c r="I53" s="3" t="n">
        <f aca="false">H53+3*B53</f>
        <v>7</v>
      </c>
      <c r="J53" s="3" t="n">
        <f aca="false">I53+3*C53</f>
        <v>10</v>
      </c>
      <c r="K53" s="3" t="n">
        <f aca="false">J53+3*D53</f>
        <v>10</v>
      </c>
      <c r="L53" s="3" t="n">
        <f aca="false">K53+3*E53</f>
        <v>10</v>
      </c>
      <c r="M53" s="3" t="n">
        <f aca="false">L53+3*F53</f>
        <v>13</v>
      </c>
      <c r="N53" s="5" t="n">
        <f aca="false">(3-3*B53)*SQRT(H53)+(3-3*C53)*SQRT(I53)+(3-3*D53)*SQRT(J53)+(3-3*E53)*SQRT(K53)+(3-3*F53)*SQRT(L53)+(3-3*G53)*SQRT(M53)</f>
        <v>18.9736659610103</v>
      </c>
    </row>
    <row r="54" customFormat="false" ht="15" hidden="false" customHeight="true" outlineLevel="0" collapsed="false">
      <c r="A54" s="3" t="n">
        <v>52</v>
      </c>
      <c r="B54" s="3" t="n">
        <f aca="false">MOD(INT($A54/1),2)</f>
        <v>0</v>
      </c>
      <c r="C54" s="3" t="n">
        <f aca="false">MOD(INT($A54/2),2)</f>
        <v>0</v>
      </c>
      <c r="D54" s="3" t="n">
        <f aca="false">MOD(INT($A54/4),2)</f>
        <v>1</v>
      </c>
      <c r="E54" s="3" t="n">
        <f aca="false">MOD(INT($A54/8),2)</f>
        <v>0</v>
      </c>
      <c r="F54" s="3" t="n">
        <f aca="false">MOD(INT($A54/16),2)</f>
        <v>1</v>
      </c>
      <c r="G54" s="3" t="n">
        <f aca="false">MOD(INT($A54/32),2)</f>
        <v>1</v>
      </c>
      <c r="H54" s="3" t="n">
        <v>4</v>
      </c>
      <c r="I54" s="3" t="n">
        <f aca="false">H54+3*B54</f>
        <v>4</v>
      </c>
      <c r="J54" s="3" t="n">
        <f aca="false">I54+3*C54</f>
        <v>4</v>
      </c>
      <c r="K54" s="3" t="n">
        <f aca="false">J54+3*D54</f>
        <v>7</v>
      </c>
      <c r="L54" s="3" t="n">
        <f aca="false">K54+3*E54</f>
        <v>7</v>
      </c>
      <c r="M54" s="3" t="n">
        <f aca="false">L54+3*F54</f>
        <v>10</v>
      </c>
      <c r="N54" s="5" t="n">
        <f aca="false">(3-3*B54)*SQRT(H54)+(3-3*C54)*SQRT(I54)+(3-3*D54)*SQRT(J54)+(3-3*E54)*SQRT(K54)+(3-3*F54)*SQRT(L54)+(3-3*G54)*SQRT(M54)</f>
        <v>19.9372539331938</v>
      </c>
    </row>
    <row r="55" customFormat="false" ht="15" hidden="false" customHeight="true" outlineLevel="0" collapsed="false">
      <c r="A55" s="3" t="n">
        <v>53</v>
      </c>
      <c r="B55" s="3" t="n">
        <f aca="false">MOD(INT($A55/1),2)</f>
        <v>1</v>
      </c>
      <c r="C55" s="3" t="n">
        <f aca="false">MOD(INT($A55/2),2)</f>
        <v>0</v>
      </c>
      <c r="D55" s="3" t="n">
        <f aca="false">MOD(INT($A55/4),2)</f>
        <v>1</v>
      </c>
      <c r="E55" s="3" t="n">
        <f aca="false">MOD(INT($A55/8),2)</f>
        <v>0</v>
      </c>
      <c r="F55" s="3" t="n">
        <f aca="false">MOD(INT($A55/16),2)</f>
        <v>1</v>
      </c>
      <c r="G55" s="3" t="n">
        <f aca="false">MOD(INT($A55/32),2)</f>
        <v>1</v>
      </c>
      <c r="H55" s="3" t="n">
        <v>4</v>
      </c>
      <c r="I55" s="3" t="n">
        <f aca="false">H55+3*B55</f>
        <v>7</v>
      </c>
      <c r="J55" s="3" t="n">
        <f aca="false">I55+3*C55</f>
        <v>7</v>
      </c>
      <c r="K55" s="3" t="n">
        <f aca="false">J55+3*D55</f>
        <v>10</v>
      </c>
      <c r="L55" s="3" t="n">
        <f aca="false">K55+3*E55</f>
        <v>10</v>
      </c>
      <c r="M55" s="3" t="n">
        <f aca="false">L55+3*F55</f>
        <v>13</v>
      </c>
      <c r="N55" s="5" t="n">
        <f aca="false">(3-3*B55)*SQRT(H55)+(3-3*C55)*SQRT(I55)+(3-3*D55)*SQRT(J55)+(3-3*E55)*SQRT(K55)+(3-3*F55)*SQRT(L55)+(3-3*G55)*SQRT(M55)</f>
        <v>17.4240869136989</v>
      </c>
    </row>
    <row r="56" customFormat="false" ht="15" hidden="false" customHeight="true" outlineLevel="0" collapsed="false">
      <c r="A56" s="3" t="n">
        <v>54</v>
      </c>
      <c r="B56" s="3" t="n">
        <f aca="false">MOD(INT($A56/1),2)</f>
        <v>0</v>
      </c>
      <c r="C56" s="3" t="n">
        <f aca="false">MOD(INT($A56/2),2)</f>
        <v>1</v>
      </c>
      <c r="D56" s="3" t="n">
        <f aca="false">MOD(INT($A56/4),2)</f>
        <v>1</v>
      </c>
      <c r="E56" s="3" t="n">
        <f aca="false">MOD(INT($A56/8),2)</f>
        <v>0</v>
      </c>
      <c r="F56" s="3" t="n">
        <f aca="false">MOD(INT($A56/16),2)</f>
        <v>1</v>
      </c>
      <c r="G56" s="3" t="n">
        <f aca="false">MOD(INT($A56/32),2)</f>
        <v>1</v>
      </c>
      <c r="H56" s="3" t="n">
        <v>4</v>
      </c>
      <c r="I56" s="3" t="n">
        <f aca="false">H56+3*B56</f>
        <v>4</v>
      </c>
      <c r="J56" s="3" t="n">
        <f aca="false">I56+3*C56</f>
        <v>7</v>
      </c>
      <c r="K56" s="3" t="n">
        <f aca="false">J56+3*D56</f>
        <v>10</v>
      </c>
      <c r="L56" s="3" t="n">
        <f aca="false">K56+3*E56</f>
        <v>10</v>
      </c>
      <c r="M56" s="3" t="n">
        <f aca="false">L56+3*F56</f>
        <v>13</v>
      </c>
      <c r="N56" s="5" t="n">
        <f aca="false">(3-3*B56)*SQRT(H56)+(3-3*C56)*SQRT(I56)+(3-3*D56)*SQRT(J56)+(3-3*E56)*SQRT(K56)+(3-3*F56)*SQRT(L56)+(3-3*G56)*SQRT(M56)</f>
        <v>15.4868329805051</v>
      </c>
    </row>
    <row r="57" customFormat="false" ht="15" hidden="false" customHeight="true" outlineLevel="0" collapsed="false">
      <c r="A57" s="3" t="n">
        <v>55</v>
      </c>
      <c r="B57" s="3" t="n">
        <f aca="false">MOD(INT($A57/1),2)</f>
        <v>1</v>
      </c>
      <c r="C57" s="3" t="n">
        <f aca="false">MOD(INT($A57/2),2)</f>
        <v>1</v>
      </c>
      <c r="D57" s="3" t="n">
        <f aca="false">MOD(INT($A57/4),2)</f>
        <v>1</v>
      </c>
      <c r="E57" s="3" t="n">
        <f aca="false">MOD(INT($A57/8),2)</f>
        <v>0</v>
      </c>
      <c r="F57" s="3" t="n">
        <f aca="false">MOD(INT($A57/16),2)</f>
        <v>1</v>
      </c>
      <c r="G57" s="3" t="n">
        <f aca="false">MOD(INT($A57/32),2)</f>
        <v>1</v>
      </c>
      <c r="H57" s="3" t="n">
        <v>4</v>
      </c>
      <c r="I57" s="3" t="n">
        <f aca="false">H57+3*B57</f>
        <v>7</v>
      </c>
      <c r="J57" s="3" t="n">
        <f aca="false">I57+3*C57</f>
        <v>10</v>
      </c>
      <c r="K57" s="3" t="n">
        <f aca="false">J57+3*D57</f>
        <v>13</v>
      </c>
      <c r="L57" s="3" t="n">
        <f aca="false">K57+3*E57</f>
        <v>13</v>
      </c>
      <c r="M57" s="3" t="n">
        <f aca="false">L57+3*F57</f>
        <v>16</v>
      </c>
      <c r="N57" s="5" t="n">
        <f aca="false">(3-3*B57)*SQRT(H57)+(3-3*C57)*SQRT(I57)+(3-3*D57)*SQRT(J57)+(3-3*E57)*SQRT(K57)+(3-3*F57)*SQRT(L57)+(3-3*G57)*SQRT(M57)</f>
        <v>10.816653826392</v>
      </c>
    </row>
    <row r="58" customFormat="false" ht="15" hidden="false" customHeight="true" outlineLevel="0" collapsed="false">
      <c r="A58" s="3" t="n">
        <v>56</v>
      </c>
      <c r="B58" s="3" t="n">
        <f aca="false">MOD(INT($A58/1),2)</f>
        <v>0</v>
      </c>
      <c r="C58" s="3" t="n">
        <f aca="false">MOD(INT($A58/2),2)</f>
        <v>0</v>
      </c>
      <c r="D58" s="3" t="n">
        <f aca="false">MOD(INT($A58/4),2)</f>
        <v>0</v>
      </c>
      <c r="E58" s="3" t="n">
        <f aca="false">MOD(INT($A58/8),2)</f>
        <v>1</v>
      </c>
      <c r="F58" s="3" t="n">
        <f aca="false">MOD(INT($A58/16),2)</f>
        <v>1</v>
      </c>
      <c r="G58" s="3" t="n">
        <f aca="false">MOD(INT($A58/32),2)</f>
        <v>1</v>
      </c>
      <c r="H58" s="3" t="n">
        <v>4</v>
      </c>
      <c r="I58" s="3" t="n">
        <f aca="false">H58+3*B58</f>
        <v>4</v>
      </c>
      <c r="J58" s="3" t="n">
        <f aca="false">I58+3*C58</f>
        <v>4</v>
      </c>
      <c r="K58" s="3" t="n">
        <f aca="false">J58+3*D58</f>
        <v>4</v>
      </c>
      <c r="L58" s="3" t="n">
        <f aca="false">K58+3*E58</f>
        <v>7</v>
      </c>
      <c r="M58" s="3" t="n">
        <f aca="false">L58+3*F58</f>
        <v>10</v>
      </c>
      <c r="N58" s="5" t="n">
        <f aca="false">(3-3*B58)*SQRT(H58)+(3-3*C58)*SQRT(I58)+(3-3*D58)*SQRT(J58)+(3-3*E58)*SQRT(K58)+(3-3*F58)*SQRT(L58)+(3-3*G58)*SQRT(M58)</f>
        <v>18</v>
      </c>
    </row>
    <row r="59" customFormat="false" ht="15" hidden="false" customHeight="true" outlineLevel="0" collapsed="false">
      <c r="A59" s="3" t="n">
        <v>57</v>
      </c>
      <c r="B59" s="3" t="n">
        <f aca="false">MOD(INT($A59/1),2)</f>
        <v>1</v>
      </c>
      <c r="C59" s="3" t="n">
        <f aca="false">MOD(INT($A59/2),2)</f>
        <v>0</v>
      </c>
      <c r="D59" s="3" t="n">
        <f aca="false">MOD(INT($A59/4),2)</f>
        <v>0</v>
      </c>
      <c r="E59" s="3" t="n">
        <f aca="false">MOD(INT($A59/8),2)</f>
        <v>1</v>
      </c>
      <c r="F59" s="3" t="n">
        <f aca="false">MOD(INT($A59/16),2)</f>
        <v>1</v>
      </c>
      <c r="G59" s="3" t="n">
        <f aca="false">MOD(INT($A59/32),2)</f>
        <v>1</v>
      </c>
      <c r="H59" s="3" t="n">
        <v>4</v>
      </c>
      <c r="I59" s="3" t="n">
        <f aca="false">H59+3*B59</f>
        <v>7</v>
      </c>
      <c r="J59" s="3" t="n">
        <f aca="false">I59+3*C59</f>
        <v>7</v>
      </c>
      <c r="K59" s="3" t="n">
        <f aca="false">J59+3*D59</f>
        <v>7</v>
      </c>
      <c r="L59" s="3" t="n">
        <f aca="false">K59+3*E59</f>
        <v>10</v>
      </c>
      <c r="M59" s="3" t="n">
        <f aca="false">L59+3*F59</f>
        <v>13</v>
      </c>
      <c r="N59" s="5" t="n">
        <f aca="false">(3-3*B59)*SQRT(H59)+(3-3*C59)*SQRT(I59)+(3-3*D59)*SQRT(J59)+(3-3*E59)*SQRT(K59)+(3-3*F59)*SQRT(L59)+(3-3*G59)*SQRT(M59)</f>
        <v>15.8745078663875</v>
      </c>
    </row>
    <row r="60" customFormat="false" ht="15" hidden="false" customHeight="true" outlineLevel="0" collapsed="false">
      <c r="A60" s="3" t="n">
        <v>58</v>
      </c>
      <c r="B60" s="3" t="n">
        <f aca="false">MOD(INT($A60/1),2)</f>
        <v>0</v>
      </c>
      <c r="C60" s="3" t="n">
        <f aca="false">MOD(INT($A60/2),2)</f>
        <v>1</v>
      </c>
      <c r="D60" s="3" t="n">
        <f aca="false">MOD(INT($A60/4),2)</f>
        <v>0</v>
      </c>
      <c r="E60" s="3" t="n">
        <f aca="false">MOD(INT($A60/8),2)</f>
        <v>1</v>
      </c>
      <c r="F60" s="3" t="n">
        <f aca="false">MOD(INT($A60/16),2)</f>
        <v>1</v>
      </c>
      <c r="G60" s="3" t="n">
        <f aca="false">MOD(INT($A60/32),2)</f>
        <v>1</v>
      </c>
      <c r="H60" s="3" t="n">
        <v>4</v>
      </c>
      <c r="I60" s="3" t="n">
        <f aca="false">H60+3*B60</f>
        <v>4</v>
      </c>
      <c r="J60" s="3" t="n">
        <f aca="false">I60+3*C60</f>
        <v>7</v>
      </c>
      <c r="K60" s="3" t="n">
        <f aca="false">J60+3*D60</f>
        <v>7</v>
      </c>
      <c r="L60" s="3" t="n">
        <f aca="false">K60+3*E60</f>
        <v>10</v>
      </c>
      <c r="M60" s="3" t="n">
        <f aca="false">L60+3*F60</f>
        <v>13</v>
      </c>
      <c r="N60" s="5" t="n">
        <f aca="false">(3-3*B60)*SQRT(H60)+(3-3*C60)*SQRT(I60)+(3-3*D60)*SQRT(J60)+(3-3*E60)*SQRT(K60)+(3-3*F60)*SQRT(L60)+(3-3*G60)*SQRT(M60)</f>
        <v>13.9372539331938</v>
      </c>
    </row>
    <row r="61" customFormat="false" ht="15" hidden="false" customHeight="true" outlineLevel="0" collapsed="false">
      <c r="A61" s="3" t="n">
        <v>59</v>
      </c>
      <c r="B61" s="3" t="n">
        <f aca="false">MOD(INT($A61/1),2)</f>
        <v>1</v>
      </c>
      <c r="C61" s="3" t="n">
        <f aca="false">MOD(INT($A61/2),2)</f>
        <v>1</v>
      </c>
      <c r="D61" s="3" t="n">
        <f aca="false">MOD(INT($A61/4),2)</f>
        <v>0</v>
      </c>
      <c r="E61" s="3" t="n">
        <f aca="false">MOD(INT($A61/8),2)</f>
        <v>1</v>
      </c>
      <c r="F61" s="3" t="n">
        <f aca="false">MOD(INT($A61/16),2)</f>
        <v>1</v>
      </c>
      <c r="G61" s="3" t="n">
        <f aca="false">MOD(INT($A61/32),2)</f>
        <v>1</v>
      </c>
      <c r="H61" s="3" t="n">
        <v>4</v>
      </c>
      <c r="I61" s="3" t="n">
        <f aca="false">H61+3*B61</f>
        <v>7</v>
      </c>
      <c r="J61" s="3" t="n">
        <f aca="false">I61+3*C61</f>
        <v>10</v>
      </c>
      <c r="K61" s="3" t="n">
        <f aca="false">J61+3*D61</f>
        <v>10</v>
      </c>
      <c r="L61" s="3" t="n">
        <f aca="false">K61+3*E61</f>
        <v>13</v>
      </c>
      <c r="M61" s="3" t="n">
        <f aca="false">L61+3*F61</f>
        <v>16</v>
      </c>
      <c r="N61" s="5" t="n">
        <f aca="false">(3-3*B61)*SQRT(H61)+(3-3*C61)*SQRT(I61)+(3-3*D61)*SQRT(J61)+(3-3*E61)*SQRT(K61)+(3-3*F61)*SQRT(L61)+(3-3*G61)*SQRT(M61)</f>
        <v>9.48683298050514</v>
      </c>
    </row>
    <row r="62" customFormat="false" ht="15" hidden="false" customHeight="true" outlineLevel="0" collapsed="false">
      <c r="A62" s="3" t="n">
        <v>60</v>
      </c>
      <c r="B62" s="3" t="n">
        <f aca="false">MOD(INT($A62/1),2)</f>
        <v>0</v>
      </c>
      <c r="C62" s="3" t="n">
        <f aca="false">MOD(INT($A62/2),2)</f>
        <v>0</v>
      </c>
      <c r="D62" s="3" t="n">
        <f aca="false">MOD(INT($A62/4),2)</f>
        <v>1</v>
      </c>
      <c r="E62" s="3" t="n">
        <f aca="false">MOD(INT($A62/8),2)</f>
        <v>1</v>
      </c>
      <c r="F62" s="3" t="n">
        <f aca="false">MOD(INT($A62/16),2)</f>
        <v>1</v>
      </c>
      <c r="G62" s="3" t="n">
        <f aca="false">MOD(INT($A62/32),2)</f>
        <v>1</v>
      </c>
      <c r="H62" s="3" t="n">
        <v>4</v>
      </c>
      <c r="I62" s="3" t="n">
        <f aca="false">H62+3*B62</f>
        <v>4</v>
      </c>
      <c r="J62" s="3" t="n">
        <f aca="false">I62+3*C62</f>
        <v>4</v>
      </c>
      <c r="K62" s="3" t="n">
        <f aca="false">J62+3*D62</f>
        <v>7</v>
      </c>
      <c r="L62" s="3" t="n">
        <f aca="false">K62+3*E62</f>
        <v>10</v>
      </c>
      <c r="M62" s="3" t="n">
        <f aca="false">L62+3*F62</f>
        <v>13</v>
      </c>
      <c r="N62" s="5" t="n">
        <f aca="false">(3-3*B62)*SQRT(H62)+(3-3*C62)*SQRT(I62)+(3-3*D62)*SQRT(J62)+(3-3*E62)*SQRT(K62)+(3-3*F62)*SQRT(L62)+(3-3*G62)*SQRT(M62)</f>
        <v>12</v>
      </c>
    </row>
    <row r="63" customFormat="false" ht="15" hidden="false" customHeight="true" outlineLevel="0" collapsed="false">
      <c r="A63" s="3" t="n">
        <v>61</v>
      </c>
      <c r="B63" s="3" t="n">
        <f aca="false">MOD(INT($A63/1),2)</f>
        <v>1</v>
      </c>
      <c r="C63" s="3" t="n">
        <f aca="false">MOD(INT($A63/2),2)</f>
        <v>0</v>
      </c>
      <c r="D63" s="3" t="n">
        <f aca="false">MOD(INT($A63/4),2)</f>
        <v>1</v>
      </c>
      <c r="E63" s="3" t="n">
        <f aca="false">MOD(INT($A63/8),2)</f>
        <v>1</v>
      </c>
      <c r="F63" s="3" t="n">
        <f aca="false">MOD(INT($A63/16),2)</f>
        <v>1</v>
      </c>
      <c r="G63" s="3" t="n">
        <f aca="false">MOD(INT($A63/32),2)</f>
        <v>1</v>
      </c>
      <c r="H63" s="3" t="n">
        <v>4</v>
      </c>
      <c r="I63" s="3" t="n">
        <f aca="false">H63+3*B63</f>
        <v>7</v>
      </c>
      <c r="J63" s="3" t="n">
        <f aca="false">I63+3*C63</f>
        <v>7</v>
      </c>
      <c r="K63" s="3" t="n">
        <f aca="false">J63+3*D63</f>
        <v>10</v>
      </c>
      <c r="L63" s="3" t="n">
        <f aca="false">K63+3*E63</f>
        <v>13</v>
      </c>
      <c r="M63" s="3" t="n">
        <f aca="false">L63+3*F63</f>
        <v>16</v>
      </c>
      <c r="N63" s="5" t="n">
        <f aca="false">(3-3*B63)*SQRT(H63)+(3-3*C63)*SQRT(I63)+(3-3*D63)*SQRT(J63)+(3-3*E63)*SQRT(K63)+(3-3*F63)*SQRT(L63)+(3-3*G63)*SQRT(M63)</f>
        <v>7.93725393319377</v>
      </c>
    </row>
    <row r="64" customFormat="false" ht="15" hidden="false" customHeight="true" outlineLevel="0" collapsed="false">
      <c r="A64" s="3" t="n">
        <v>62</v>
      </c>
      <c r="B64" s="3" t="n">
        <f aca="false">MOD(INT($A64/1),2)</f>
        <v>0</v>
      </c>
      <c r="C64" s="3" t="n">
        <f aca="false">MOD(INT($A64/2),2)</f>
        <v>1</v>
      </c>
      <c r="D64" s="3" t="n">
        <f aca="false">MOD(INT($A64/4),2)</f>
        <v>1</v>
      </c>
      <c r="E64" s="3" t="n">
        <f aca="false">MOD(INT($A64/8),2)</f>
        <v>1</v>
      </c>
      <c r="F64" s="3" t="n">
        <f aca="false">MOD(INT($A64/16),2)</f>
        <v>1</v>
      </c>
      <c r="G64" s="3" t="n">
        <f aca="false">MOD(INT($A64/32),2)</f>
        <v>1</v>
      </c>
      <c r="H64" s="3" t="n">
        <v>4</v>
      </c>
      <c r="I64" s="3" t="n">
        <f aca="false">H64+3*B64</f>
        <v>4</v>
      </c>
      <c r="J64" s="3" t="n">
        <f aca="false">I64+3*C64</f>
        <v>7</v>
      </c>
      <c r="K64" s="3" t="n">
        <f aca="false">J64+3*D64</f>
        <v>10</v>
      </c>
      <c r="L64" s="3" t="n">
        <f aca="false">K64+3*E64</f>
        <v>13</v>
      </c>
      <c r="M64" s="3" t="n">
        <f aca="false">L64+3*F64</f>
        <v>16</v>
      </c>
      <c r="N64" s="5" t="n">
        <f aca="false">(3-3*B64)*SQRT(H64)+(3-3*C64)*SQRT(I64)+(3-3*D64)*SQRT(J64)+(3-3*E64)*SQRT(K64)+(3-3*F64)*SQRT(L64)+(3-3*G64)*SQRT(M64)</f>
        <v>6</v>
      </c>
    </row>
    <row r="65" customFormat="false" ht="15" hidden="false" customHeight="true" outlineLevel="0" collapsed="false">
      <c r="A65" s="3" t="n">
        <v>63</v>
      </c>
      <c r="B65" s="3" t="n">
        <f aca="false">MOD(INT($A65/1),2)</f>
        <v>1</v>
      </c>
      <c r="C65" s="3" t="n">
        <f aca="false">MOD(INT($A65/2),2)</f>
        <v>1</v>
      </c>
      <c r="D65" s="3" t="n">
        <f aca="false">MOD(INT($A65/4),2)</f>
        <v>1</v>
      </c>
      <c r="E65" s="3" t="n">
        <f aca="false">MOD(INT($A65/8),2)</f>
        <v>1</v>
      </c>
      <c r="F65" s="3" t="n">
        <f aca="false">MOD(INT($A65/16),2)</f>
        <v>1</v>
      </c>
      <c r="G65" s="3" t="n">
        <f aca="false">MOD(INT($A65/32),2)</f>
        <v>1</v>
      </c>
      <c r="H65" s="3" t="n">
        <v>4</v>
      </c>
      <c r="I65" s="3" t="n">
        <f aca="false">H65+3*B65</f>
        <v>7</v>
      </c>
      <c r="J65" s="3" t="n">
        <f aca="false">I65+3*C65</f>
        <v>10</v>
      </c>
      <c r="K65" s="3" t="n">
        <f aca="false">J65+3*D65</f>
        <v>13</v>
      </c>
      <c r="L65" s="3" t="n">
        <f aca="false">K65+3*E65</f>
        <v>16</v>
      </c>
      <c r="M65" s="3" t="n">
        <f aca="false">L65+3*F65</f>
        <v>19</v>
      </c>
      <c r="N65" s="5" t="n">
        <f aca="false">(3-3*B65)*SQRT(H65)+(3-3*C65)*SQRT(I65)+(3-3*D65)*SQRT(J65)+(3-3*E65)*SQRT(K65)+(3-3*F65)*SQRT(L65)+(3-3*G65)*SQRT(M65)</f>
        <v>0</v>
      </c>
    </row>
    <row r="67" customFormat="false" ht="15" hidden="false" customHeight="true" outlineLevel="0" collapsed="false">
      <c r="M67" s="3" t="s">
        <v>37</v>
      </c>
      <c r="N67" s="6" t="n">
        <f aca="false">MAX(N2:N65)</f>
        <v>39.6862696659689</v>
      </c>
    </row>
    <row r="68" customFormat="false" ht="15" hidden="false" customHeight="true" outlineLevel="0" collapsed="false">
      <c r="M68" s="3" t="s">
        <v>38</v>
      </c>
      <c r="N68" s="2" t="n">
        <f aca="false">IF(ABS(N67-Switch!D3)&lt;0.0001,1,0)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39</v>
      </c>
      <c r="B1" s="4" t="s">
        <v>40</v>
      </c>
      <c r="C1" s="4" t="s">
        <v>41</v>
      </c>
    </row>
    <row r="2" customFormat="false" ht="15" hidden="false" customHeight="true" outlineLevel="0" collapsed="false">
      <c r="A2" s="3" t="s">
        <v>42</v>
      </c>
      <c r="B2" s="8" t="n">
        <v>36</v>
      </c>
      <c r="C2" s="3" t="s">
        <v>43</v>
      </c>
    </row>
    <row r="3" customFormat="false" ht="15" hidden="false" customHeight="true" outlineLevel="0" collapsed="false">
      <c r="A3" s="3" t="s">
        <v>44</v>
      </c>
      <c r="B3" s="8" t="n">
        <v>1</v>
      </c>
      <c r="C3" s="3" t="s">
        <v>45</v>
      </c>
    </row>
    <row r="4" customFormat="false" ht="15" hidden="false" customHeight="true" outlineLevel="0" collapsed="false">
      <c r="A4" s="3" t="s">
        <v>46</v>
      </c>
      <c r="B4" s="8" t="n">
        <v>39.6863</v>
      </c>
      <c r="C4" s="3" t="s">
        <v>47</v>
      </c>
    </row>
    <row r="5" customFormat="false" ht="15" hidden="false" customHeight="true" outlineLevel="0" collapsed="false">
      <c r="A5" s="3" t="s">
        <v>48</v>
      </c>
      <c r="B5" s="8" t="n">
        <v>3.6863</v>
      </c>
      <c r="C5" s="3" t="s">
        <v>49</v>
      </c>
    </row>
    <row r="6" customFormat="false" ht="15" hidden="false" customHeight="true" outlineLevel="0" collapsed="false">
      <c r="A6" s="3" t="s">
        <v>50</v>
      </c>
      <c r="B6" s="8" t="n">
        <v>30</v>
      </c>
      <c r="C6" s="3" t="s">
        <v>51</v>
      </c>
    </row>
    <row r="7" customFormat="false" ht="15" hidden="false" customHeight="true" outlineLevel="0" collapsed="false">
      <c r="A7" s="3" t="s">
        <v>52</v>
      </c>
      <c r="B7" s="8" t="n">
        <v>31.749</v>
      </c>
      <c r="C7" s="3" t="s">
        <v>53</v>
      </c>
    </row>
    <row r="8" customFormat="false" ht="15" hidden="false" customHeight="true" outlineLevel="0" collapsed="false">
      <c r="A8" s="3" t="s">
        <v>54</v>
      </c>
      <c r="B8" s="8" t="n">
        <v>1.749</v>
      </c>
      <c r="C8" s="3" t="s">
        <v>55</v>
      </c>
    </row>
    <row r="9" customFormat="false" ht="15" hidden="false" customHeight="true" outlineLevel="0" collapsed="false">
      <c r="A9" s="3" t="s">
        <v>56</v>
      </c>
      <c r="B9" s="8" t="n">
        <v>7</v>
      </c>
      <c r="C9" s="3" t="s">
        <v>57</v>
      </c>
    </row>
    <row r="10" customFormat="false" ht="15" hidden="false" customHeight="true" outlineLevel="0" collapsed="false">
      <c r="A10" s="3" t="s">
        <v>58</v>
      </c>
      <c r="B10" s="8" t="n">
        <v>39.6863</v>
      </c>
      <c r="C10" s="3" t="s">
        <v>59</v>
      </c>
    </row>
    <row r="11" customFormat="false" ht="15" hidden="false" customHeight="true" outlineLevel="0" collapsed="false">
      <c r="A11" s="3" t="s">
        <v>60</v>
      </c>
      <c r="B11" s="8" t="n">
        <v>1</v>
      </c>
      <c r="C11" s="3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39</v>
      </c>
      <c r="B1" s="4" t="s">
        <v>62</v>
      </c>
      <c r="C1" s="4" t="s">
        <v>40</v>
      </c>
      <c r="D1" s="4" t="s">
        <v>63</v>
      </c>
      <c r="E1" s="4" t="s">
        <v>64</v>
      </c>
    </row>
    <row r="2" customFormat="false" ht="15" hidden="false" customHeight="true" outlineLevel="0" collapsed="false">
      <c r="A2" s="3" t="s">
        <v>42</v>
      </c>
      <c r="B2" s="5" t="n">
        <f aca="false">Switch!D2</f>
        <v>36</v>
      </c>
      <c r="C2" s="5" t="n">
        <f aca="false">Reference_Values!B2</f>
        <v>36</v>
      </c>
      <c r="D2" s="3" t="n">
        <f aca="false">ABS(B2-C2)</f>
        <v>0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44</v>
      </c>
      <c r="B3" s="5" t="n">
        <f aca="false">Switch!D4</f>
        <v>1</v>
      </c>
      <c r="C3" s="5" t="n">
        <f aca="false">Reference_Values!B3</f>
        <v>1</v>
      </c>
      <c r="D3" s="3" t="n">
        <f aca="false">ABS(B3-C3)</f>
        <v>0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46</v>
      </c>
      <c r="B4" s="5" t="n">
        <f aca="false">Switch!D3</f>
        <v>39.6862696659689</v>
      </c>
      <c r="C4" s="5" t="n">
        <f aca="false">Reference_Values!B4</f>
        <v>39.6863</v>
      </c>
      <c r="D4" s="3" t="n">
        <f aca="false">ABS(B4-C4)</f>
        <v>3.03340311447187E-005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48</v>
      </c>
      <c r="B5" s="5" t="n">
        <f aca="false">Switch!D5</f>
        <v>3.68626966596886</v>
      </c>
      <c r="C5" s="5" t="n">
        <f aca="false">Reference_Values!B5</f>
        <v>3.6863</v>
      </c>
      <c r="D5" s="3" t="n">
        <f aca="false">ABS(B5-C5)</f>
        <v>3.03340311420541E-005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50</v>
      </c>
      <c r="B6" s="5" t="n">
        <f aca="false">PlanVsPolicy!I3</f>
        <v>30</v>
      </c>
      <c r="C6" s="5" t="n">
        <f aca="false">Reference_Values!B6</f>
        <v>30</v>
      </c>
      <c r="D6" s="3" t="n">
        <f aca="false">ABS(B6-C6)</f>
        <v>0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52</v>
      </c>
      <c r="B7" s="5" t="n">
        <f aca="false">PlanVsPolicy!I4</f>
        <v>31.7490157327751</v>
      </c>
      <c r="C7" s="5" t="n">
        <f aca="false">Reference_Values!B7</f>
        <v>31.749</v>
      </c>
      <c r="D7" s="3" t="n">
        <f aca="false">ABS(B7-C7)</f>
        <v>1.57327750898162E-005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54</v>
      </c>
      <c r="B8" s="5" t="n">
        <f aca="false">PlanVsPolicy!I5</f>
        <v>1.74901573277509</v>
      </c>
      <c r="C8" s="5" t="n">
        <f aca="false">Reference_Values!B8</f>
        <v>1.749</v>
      </c>
      <c r="D8" s="3" t="n">
        <f aca="false">ABS(B8-C8)</f>
        <v>1.57327750884839E-005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56</v>
      </c>
      <c r="B9" s="5" t="n">
        <f aca="false">PlanVsPolicy!I6</f>
        <v>7</v>
      </c>
      <c r="C9" s="5" t="n">
        <f aca="false">Reference_Values!B9</f>
        <v>7</v>
      </c>
      <c r="D9" s="3" t="n">
        <f aca="false">ABS(B9-C9)</f>
        <v>0</v>
      </c>
      <c r="E9" s="2" t="str">
        <f aca="false">IF(D9&lt;0.0005,"PASS","FAIL")</f>
        <v>PASS</v>
      </c>
    </row>
    <row r="10" customFormat="false" ht="15" hidden="false" customHeight="true" outlineLevel="0" collapsed="false">
      <c r="A10" s="3" t="s">
        <v>58</v>
      </c>
      <c r="B10" s="5" t="n">
        <f aca="false">AllSequences!N67</f>
        <v>39.6862696659689</v>
      </c>
      <c r="C10" s="5" t="n">
        <f aca="false">Reference_Values!B10</f>
        <v>39.6863</v>
      </c>
      <c r="D10" s="3" t="n">
        <f aca="false">ABS(B10-C10)</f>
        <v>3.03340311447187E-005</v>
      </c>
      <c r="E10" s="2" t="str">
        <f aca="false">IF(D10&lt;0.0005,"PASS","FAIL")</f>
        <v>PASS</v>
      </c>
    </row>
    <row r="11" customFormat="false" ht="15" hidden="false" customHeight="true" outlineLevel="0" collapsed="false">
      <c r="A11" s="3" t="s">
        <v>60</v>
      </c>
      <c r="B11" s="5" t="n">
        <f aca="false">AllSequences!N68</f>
        <v>1</v>
      </c>
      <c r="C11" s="5" t="n">
        <f aca="false">Reference_Values!B11</f>
        <v>1</v>
      </c>
      <c r="D11" s="3" t="n">
        <f aca="false">ABS(B11-C11)</f>
        <v>0</v>
      </c>
      <c r="E11" s="2" t="str">
        <f aca="false">IF(D11&lt;0.0005,"PASS","FAIL")</f>
        <v>PASS</v>
      </c>
    </row>
    <row r="13" customFormat="false" ht="15" hidden="false" customHeight="true" outlineLevel="0" collapsed="false">
      <c r="A13" s="3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2026-07-14T00:01:19Z</dcterms:created>
  <dc:creator>openpyxl</dc:creator>
  <dc:description/>
  <dc:language>en-US</dc:language>
  <cp:lastModifiedBy/>
  <dcterms:modified xsi:type="dcterms:W3CDTF">2026-07-14T00:01:50Z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